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d8398dd4b0321c6f/Desktop/GNUMNER 24/24-10 STOM/"/>
    </mc:Choice>
  </mc:AlternateContent>
  <xr:revisionPtr revIDLastSave="74" documentId="11_F25DC773A252ABDACC10481FB99979725ADE58EE" xr6:coauthVersionLast="47" xr6:coauthVersionMax="47" xr10:uidLastSave="{D76E1AE6-A90D-4BD2-91CD-28828ADC9489}"/>
  <bookViews>
    <workbookView xWindow="-120" yWindow="-120" windowWidth="20730" windowHeight="110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3" i="1" l="1"/>
  <c r="E272" i="1"/>
  <c r="E271" i="1"/>
  <c r="E267" i="1"/>
  <c r="E266" i="1"/>
  <c r="E265" i="1"/>
  <c r="E261" i="1"/>
  <c r="E260" i="1"/>
  <c r="E256" i="1"/>
  <c r="E255" i="1"/>
  <c r="E251" i="1"/>
  <c r="E250" i="1"/>
  <c r="E246" i="1"/>
  <c r="E245" i="1"/>
  <c r="E239" i="1"/>
  <c r="E233" i="1"/>
  <c r="E226" i="1"/>
  <c r="E215" i="1"/>
  <c r="E205" i="1"/>
  <c r="E199" i="1"/>
  <c r="E192" i="1"/>
  <c r="E103" i="1"/>
  <c r="E98" i="1"/>
  <c r="E54" i="1"/>
  <c r="E49" i="1"/>
  <c r="E39" i="1"/>
  <c r="E209" i="1"/>
  <c r="E208" i="1"/>
  <c r="E188" i="1"/>
  <c r="E189" i="1"/>
  <c r="E34" i="1"/>
  <c r="E35" i="1"/>
  <c r="E230" i="1"/>
  <c r="E229" i="1"/>
  <c r="E225" i="1"/>
  <c r="E221" i="1"/>
  <c r="E222" i="1"/>
  <c r="E198" i="1"/>
  <c r="E183" i="1"/>
  <c r="E175" i="1"/>
  <c r="E170" i="1"/>
  <c r="E171" i="1"/>
  <c r="E172" i="1"/>
  <c r="E154" i="1"/>
  <c r="E153" i="1"/>
  <c r="E151" i="1"/>
  <c r="E150" i="1"/>
  <c r="E142" i="1"/>
  <c r="E143" i="1"/>
  <c r="E133" i="1"/>
  <c r="E132" i="1"/>
  <c r="E106" i="1"/>
  <c r="E105" i="1"/>
  <c r="E58" i="1"/>
  <c r="E59" i="1"/>
  <c r="E33" i="1"/>
  <c r="E174" i="1"/>
  <c r="E141" i="1"/>
  <c r="E71" i="1"/>
  <c r="E72" i="1"/>
  <c r="E70" i="1"/>
  <c r="E62" i="1"/>
  <c r="E63" i="1"/>
  <c r="E61" i="1"/>
  <c r="A23" i="1"/>
  <c r="A24" i="1" s="1"/>
  <c r="A25" i="1" s="1"/>
  <c r="A26" i="1" s="1"/>
  <c r="E38" i="1"/>
  <c r="E43" i="1"/>
  <c r="E44" i="1"/>
  <c r="E45" i="1"/>
  <c r="E46" i="1"/>
  <c r="E48" i="1"/>
  <c r="E53" i="1"/>
  <c r="E57" i="1"/>
  <c r="E65" i="1"/>
  <c r="E66" i="1"/>
  <c r="E67" i="1"/>
  <c r="E68" i="1"/>
  <c r="E74" i="1"/>
  <c r="E75" i="1"/>
  <c r="E76" i="1"/>
  <c r="E81" i="1"/>
  <c r="E86" i="1"/>
  <c r="E87" i="1"/>
  <c r="E88" i="1"/>
  <c r="E89" i="1"/>
  <c r="E90" i="1"/>
  <c r="E92" i="1"/>
  <c r="E97" i="1"/>
  <c r="E102" i="1"/>
  <c r="E110" i="1"/>
  <c r="E115" i="1"/>
  <c r="E116" i="1"/>
  <c r="E117" i="1"/>
  <c r="E118" i="1"/>
  <c r="E120" i="1"/>
  <c r="E125" i="1"/>
  <c r="E129" i="1"/>
  <c r="E136" i="1"/>
  <c r="E137" i="1"/>
  <c r="E138" i="1"/>
  <c r="E139" i="1"/>
  <c r="E145" i="1"/>
  <c r="E146" i="1"/>
  <c r="E147" i="1"/>
  <c r="E149" i="1"/>
  <c r="E157" i="1"/>
  <c r="E158" i="1"/>
  <c r="E159" i="1"/>
  <c r="E160" i="1"/>
  <c r="E166" i="1"/>
  <c r="E167" i="1"/>
  <c r="E169" i="1"/>
  <c r="E178" i="1"/>
  <c r="E179" i="1"/>
  <c r="E180" i="1"/>
  <c r="E181" i="1"/>
  <c r="E187" i="1"/>
  <c r="E191" i="1"/>
  <c r="E194" i="1"/>
  <c r="E197" i="1"/>
  <c r="E201" i="1"/>
  <c r="E204" i="1"/>
  <c r="E207" i="1"/>
  <c r="E211" i="1"/>
  <c r="E214" i="1"/>
  <c r="E217" i="1"/>
  <c r="E220" i="1"/>
  <c r="E224" i="1"/>
  <c r="E228" i="1"/>
  <c r="E232" i="1"/>
  <c r="E235" i="1"/>
  <c r="E238" i="1"/>
</calcChain>
</file>

<file path=xl/sharedStrings.xml><?xml version="1.0" encoding="utf-8"?>
<sst xmlns="http://schemas.openxmlformats.org/spreadsheetml/2006/main" count="342" uniqueCount="201">
  <si>
    <t>ԱՐՁԱՆԱԳՐՈՒԹՅՈՒՆ N2</t>
  </si>
  <si>
    <t>հայտերի բացման և գնահատման նիստի</t>
  </si>
  <si>
    <t>ք․ Եղեգնաձոր</t>
  </si>
  <si>
    <t>Մասնակցում էին</t>
  </si>
  <si>
    <t>Հանձնաժողովի նախագահ՝</t>
  </si>
  <si>
    <t>Տիգրան Թորոսյան «Եղեգնաձորի Բժշկական Կենտրոն» ՓԲԸ բուժ գծով փոխտնօրեն</t>
  </si>
  <si>
    <t>Հանձնաժողովի անդամներ՝</t>
  </si>
  <si>
    <t>Անուշ Խաչատրյան   «Եղեգնաձորի Բժշկական Կենտրոն» ՓԲԸ  գլխավոր բուժքույր</t>
  </si>
  <si>
    <t>Հրանուշ Սահակյան «Եղեգնաձորի Բժշկական Կենտրոն» ՓԲԸ  հաշվապահ</t>
  </si>
  <si>
    <t>Լիա Մարգարյան «Եղեգնաձորի Բժշկական Կենտրոն» ՓԲԸ  կադրերի տեսուչ</t>
  </si>
  <si>
    <t>Հանձնաժողովի քարտուղար՝</t>
  </si>
  <si>
    <t>Հասմիկ Կարապետյան  գնումների համակարգող</t>
  </si>
  <si>
    <t>1. Հայտերի բացման մասին</t>
  </si>
  <si>
    <t>Հրավերով սահմանված ժամկետներում մասնակցության հայտ է ներկայացվել հետևյալ մասնակիցների կողմից</t>
  </si>
  <si>
    <t>Հ/Հ</t>
  </si>
  <si>
    <t>Մասնակցի անվանումը</t>
  </si>
  <si>
    <t>ՀՎՀՀ</t>
  </si>
  <si>
    <t>Հասցե</t>
  </si>
  <si>
    <t>Էլեկտրոնային փոստի հասցեն</t>
  </si>
  <si>
    <t>2. Մասնակիցների կողմից ներկայացված գնային առաջարկները հետևյալն են․</t>
  </si>
  <si>
    <t>Մասնակցի գնային առաջարկ</t>
  </si>
  <si>
    <t>ԱԱՀ</t>
  </si>
  <si>
    <t>Ընդամենը</t>
  </si>
  <si>
    <t>Նախահաշվային գին</t>
  </si>
  <si>
    <t xml:space="preserve">Չափաբաժին 1  </t>
  </si>
  <si>
    <t>Չափաբաժին 2</t>
  </si>
  <si>
    <t>Չափաբաժին 3</t>
  </si>
  <si>
    <t>Չափաբաժին 4</t>
  </si>
  <si>
    <t>Չափաբաժին 5</t>
  </si>
  <si>
    <t>Չափաբաժին 6</t>
  </si>
  <si>
    <t>Չափաբաժին 7</t>
  </si>
  <si>
    <t>Չափաբաժին 8</t>
  </si>
  <si>
    <t>Չափաբաժին 9</t>
  </si>
  <si>
    <t>Չափաբաժին 10</t>
  </si>
  <si>
    <t>Չափաբաժին 11</t>
  </si>
  <si>
    <t>Չափաբաժին 12</t>
  </si>
  <si>
    <t>Չափաբաժին 13</t>
  </si>
  <si>
    <t>Չափաբաժին 14</t>
  </si>
  <si>
    <t>Չափաբաժին 15</t>
  </si>
  <si>
    <t>Գնահատող հանձնաժողովը որոշեց ճանաչել ընթացակարգի ընտրված մասնակիցներին հետևյալ կարգով․</t>
  </si>
  <si>
    <t>Չափաբաժնի համարը</t>
  </si>
  <si>
    <t>հիմնավորումը</t>
  </si>
  <si>
    <t>ոչ մի հայտ չի ներկայացվել․ Հիմք՝ &lt;Գնումների մասին&gt; ՀՀ օրենքի 37-րդ 1-ին մաս</t>
  </si>
  <si>
    <t>Ընդունվել է որոշում՝ կողմ՝5, դեմ 0</t>
  </si>
  <si>
    <t>Հանձնաժողովը որոշեց հաստատել պայմանագրի որոշման մասին հայտարարության տեքստը և &lt;Գնումների մասին&gt;</t>
  </si>
  <si>
    <t>ՀՀ օրենքի 10-րդ հոդվածի 3-րդ կետի հանաձայն անգործության ժամկետ սահմանել 10օրացույցային օր։</t>
  </si>
  <si>
    <t>ժամը՝ 14։00</t>
  </si>
  <si>
    <t>դեղորայք և պարագաներ</t>
  </si>
  <si>
    <t xml:space="preserve"> գնման գնի գերազանցում</t>
  </si>
  <si>
    <t>Հայտերը գնահատվել են բավարար</t>
  </si>
  <si>
    <t>20․02․2024</t>
  </si>
  <si>
    <t>ԵԲԿԳՀԱՊՁԲ24/05 գնանշման հարցման ընթացակարգի գնահատող հանձնաժողովի</t>
  </si>
  <si>
    <t>tender@lambronpharm.am</t>
  </si>
  <si>
    <t>«Էսզեթ ֆարմ»  ՍՊԸ</t>
  </si>
  <si>
    <t>00498192</t>
  </si>
  <si>
    <t>Ք․ Երևան,Տիգրան մեծ փ 63/23</t>
  </si>
  <si>
    <t>044 53 45 56</t>
  </si>
  <si>
    <t>rima.nazaretyan@szpharma.am</t>
  </si>
  <si>
    <t>«Լևոն Խառատյան»  ԱՁ</t>
  </si>
  <si>
    <t>27931532</t>
  </si>
  <si>
    <t>kharatyan levon@mail.ru</t>
  </si>
  <si>
    <t>077-87-87-05</t>
  </si>
  <si>
    <t>Ք․ Երևան,Կոմիտաս 59/6</t>
  </si>
  <si>
    <t>«Ս․Ա․Վ․ ԳՐՈՒՊ» ՍՊԸ</t>
  </si>
  <si>
    <t>07616781</t>
  </si>
  <si>
    <t>Կոտայքի մարզ,Առինջ Բ թաղամաս1-ին փ 2/1</t>
  </si>
  <si>
    <t>077-96-08-08</t>
  </si>
  <si>
    <t>«ՄՀԵՐ ԳԱՍԻԱ»ՍՊԸ</t>
  </si>
  <si>
    <t>02612803</t>
  </si>
  <si>
    <t>Ք․ Երևան, Նալբանդյան 7/1</t>
  </si>
  <si>
    <t>098-08-84-31</t>
  </si>
  <si>
    <t>mgasialtd@bk.ru</t>
  </si>
  <si>
    <t>«Մեդտեխսերվիս» ՍՊԸ</t>
  </si>
  <si>
    <t>02205001</t>
  </si>
  <si>
    <t>medtechservice@mail.ru</t>
  </si>
  <si>
    <t>010-53-36-30,53-36-50</t>
  </si>
  <si>
    <t>Ք․ Երևան,Լեո-12</t>
  </si>
  <si>
    <t>Գարնիտուր /ատամների լրակազմ/</t>
  </si>
  <si>
    <t>Ջերմակարծրացող պլաստմասա /մելիոդենտ ֆտորակս</t>
  </si>
  <si>
    <t>Իզոկոլ կամ իզոլոգին</t>
  </si>
  <si>
    <t>Մոմ բազիսային</t>
  </si>
  <si>
    <t>Ինքնակարծրացող պլաստմասա/պրոտակրիլ/</t>
  </si>
  <si>
    <t>Ալգինատային չափսանյութ /millennium 450գ/ Արտադրող երկիր Իտալիա</t>
  </si>
  <si>
    <t>Սիլիկոնային չափսանույթ</t>
  </si>
  <si>
    <t>Սուպեր գիպս</t>
  </si>
  <si>
    <t>գիպս</t>
  </si>
  <si>
    <t>Կլամեր պողպատյա</t>
  </si>
  <si>
    <t>Ռետինե սկավառակներ տարբեր չափսերի մեծ և փոքր</t>
  </si>
  <si>
    <t>Փարիզյան կանաչ</t>
  </si>
  <si>
    <t>Հղկող հողից սկավառակներ տարբեր չափերի՝ մեծ և փոքր</t>
  </si>
  <si>
    <t>Տեխնիկական գիչիրներ տարբեր ձևերի լալմա</t>
  </si>
  <si>
    <t>Ատամնաշապիկներ պողպատից N10,11,12,13,14</t>
  </si>
  <si>
    <t xml:space="preserve">Չափաբաժին 16  </t>
  </si>
  <si>
    <t>Չափաբաժին 17</t>
  </si>
  <si>
    <t>Չափաբաժին 18</t>
  </si>
  <si>
    <t>Չափաբաժին 19</t>
  </si>
  <si>
    <t>Չափաբաժին 20</t>
  </si>
  <si>
    <t>Պրիպոյ արծաթյա</t>
  </si>
  <si>
    <t>Բուրա</t>
  </si>
  <si>
    <t>Դյուրահալ մետաղ</t>
  </si>
  <si>
    <t>Մոմ ձևավորման</t>
  </si>
  <si>
    <t>Կրամպոն</t>
  </si>
  <si>
    <t>Չափաբաժին 21</t>
  </si>
  <si>
    <t>Չափաբաժին 22</t>
  </si>
  <si>
    <t>Չափաբաժին 23</t>
  </si>
  <si>
    <t>Չափաբաժին 24</t>
  </si>
  <si>
    <t>Մոմ մոդելավորման</t>
  </si>
  <si>
    <t>Էդա 02</t>
  </si>
  <si>
    <t>Ցեմենտ</t>
  </si>
  <si>
    <t>Ֆայլեր K 10,15,20,25,30,35,</t>
  </si>
  <si>
    <t>Կակղանահան –KMU3</t>
  </si>
  <si>
    <t>Չափաբաժին 25</t>
  </si>
  <si>
    <t>Չափաբաժին 26</t>
  </si>
  <si>
    <t>Չափաբաժին 27</t>
  </si>
  <si>
    <t>Չափաբաժին 28</t>
  </si>
  <si>
    <t>Չափաբաժին 29</t>
  </si>
  <si>
    <t>Չափաբաժին 30</t>
  </si>
  <si>
    <t>Արմատալեցիչ –լենտուլո DYNA</t>
  </si>
  <si>
    <t>Իրիգացոն ասեղներ</t>
  </si>
  <si>
    <t>Փեյփրներ / թղթյա 0,2կոնայնության 10,15,20,25/</t>
  </si>
  <si>
    <t>Էդտա /Nexobio TEDH CREAM-նեքոբիո թիէդետա կրեմ 7 գրամ</t>
  </si>
  <si>
    <t>Էնդոֆիլ լեցանյութ 15 գրամ փոշի Endofill /Շվեցարիա/Էզգենոլ-25 մլ</t>
  </si>
  <si>
    <t>Չափաբաժին 31</t>
  </si>
  <si>
    <t>Չափաբաժին 32</t>
  </si>
  <si>
    <t>Չափաբաժին 33</t>
  </si>
  <si>
    <t>Չափաբաժին 34</t>
  </si>
  <si>
    <t>Չափաբաժին 35</t>
  </si>
  <si>
    <t>Չափաբաժին 36</t>
  </si>
  <si>
    <t>Չափաբաժին 37</t>
  </si>
  <si>
    <t>Չափաբաժին 38</t>
  </si>
  <si>
    <t>Չափաբաժին 39</t>
  </si>
  <si>
    <t>Չափաբաժին 40</t>
  </si>
  <si>
    <t>Չափաբաժին 41</t>
  </si>
  <si>
    <t>Չափաբաժին 42</t>
  </si>
  <si>
    <t>Չափաբաժին 43</t>
  </si>
  <si>
    <t>Չափաբաժին 44</t>
  </si>
  <si>
    <t>Չափաբաժին 45</t>
  </si>
  <si>
    <t>Չափաբաժին 46</t>
  </si>
  <si>
    <t>Չափաբաժին 47</t>
  </si>
  <si>
    <t>Չափաբաժին 48</t>
  </si>
  <si>
    <t>Չափաբաժին 49</t>
  </si>
  <si>
    <t>Չափաբաժին 50</t>
  </si>
  <si>
    <t>Բորչիկներ գիչիրներ-ալմաստե գլանաձև, գնդաձև, սրածայր, կաթիլաձև,տոռպետանման</t>
  </si>
  <si>
    <t>Մատրիցաներ պոլիէթիլինային / թափանցիկ/</t>
  </si>
  <si>
    <t>Սեպեր- փայտյա կամ պլասմասե</t>
  </si>
  <si>
    <t>Լուսային կարծրացման բուժիչ տակդիր Mcta Biomed –Binez LC MTA  CEM LC</t>
  </si>
  <si>
    <t>Xazizma –խարիզմա</t>
  </si>
  <si>
    <t>Բոնդ//աթեզիվ/ C բոնդ 5 մլ</t>
  </si>
  <si>
    <t>Օրթոֆոսֆորական թթվի գել 37% -ոց 50 մլ DHARMA/ jode /</t>
  </si>
  <si>
    <t>Ֆլու-1 մլ conpetens- գերմանիա</t>
  </si>
  <si>
    <t>Հղկաթուղթ/շտրիպսեր/ տարբեր չափերի Klunyaպոլիէթիլինային  մետաղական</t>
  </si>
  <si>
    <t>Դենտին պաստա 50գVladmiva</t>
  </si>
  <si>
    <t>Յուղ-apple դենտալ 500մլ</t>
  </si>
  <si>
    <t>Ապեքս լոկատորի կեռիկներ</t>
  </si>
  <si>
    <t>Մեխանիկական անկյունային ծայրակալների գիչիրներ կարբիդային- գնդաձև տարբեր չափերի</t>
  </si>
  <si>
    <t>Մեխանիկական ուղիղ ծայրակալով գիչիրներ- ֆրեզներ –գնդաձև կրականման, կոնաձև, գլանաձև</t>
  </si>
  <si>
    <t>Գլանակներ/ վալիկներ/ cvodident</t>
  </si>
  <si>
    <t>Թքածծիչ գլխիկներ</t>
  </si>
  <si>
    <t>Գոգնոցներ –տարբեր գույների</t>
  </si>
  <si>
    <t>Յոդոֆորմ- Լատւս</t>
  </si>
  <si>
    <t>Ֆտոր լաք / ցերկամեդ/</t>
  </si>
  <si>
    <t>Նատրիումի հիպոքլորիդ 5,25% -ոց 250 մլ արկոնա կամ 5% -ոց 100մլ  լատոս</t>
  </si>
  <si>
    <t>4160</t>
  </si>
  <si>
    <t>9950</t>
  </si>
  <si>
    <t>29000</t>
  </si>
  <si>
    <t>63000</t>
  </si>
  <si>
    <t>51000</t>
  </si>
  <si>
    <t>75000</t>
  </si>
  <si>
    <t>5000</t>
  </si>
  <si>
    <t>14500</t>
  </si>
  <si>
    <t>18000</t>
  </si>
  <si>
    <t>13000</t>
  </si>
  <si>
    <t>132000</t>
  </si>
  <si>
    <t>20000</t>
  </si>
  <si>
    <t>40000</t>
  </si>
  <si>
    <t>66250</t>
  </si>
  <si>
    <t>42000</t>
  </si>
  <si>
    <t>45000</t>
  </si>
  <si>
    <t>17500</t>
  </si>
  <si>
    <t>15625</t>
  </si>
  <si>
    <t>7500</t>
  </si>
  <si>
    <t>9916.7</t>
  </si>
  <si>
    <t>140000</t>
  </si>
  <si>
    <t>3333.3</t>
  </si>
  <si>
    <t>4666.7</t>
  </si>
  <si>
    <t>81000</t>
  </si>
  <si>
    <t xml:space="preserve">Բանակցությունների էլեկտրոնային փոստի միջոցով գնային առաջարկներ են ներկայացրել Ալֆա Ֆարմ Իմպորտ ՓԲԸ-ին և Նատալի Ֆարմ ՍՊԸ-ին։ </t>
  </si>
  <si>
    <t>Բանակցությունների արդյունքում առաջարկված նոր գները հետևյալն են․</t>
  </si>
  <si>
    <t>Չ/Հ</t>
  </si>
  <si>
    <t>Բանակցությունների արդյունքում</t>
  </si>
  <si>
    <t>Ներկայացված հայտերում բոլոր փաստաթղթերը  առկա են և համապատասխանում են հրավերի պահանջներին</t>
  </si>
  <si>
    <t xml:space="preserve">Հանձնաժողովը որոշեց նիստը կասեցնել 1 աշխատանքային օրով   վերը նշված չափաբաժինների հավասար գների </t>
  </si>
  <si>
    <t>բանակցությունների համար տալով 1 աշխատանքային օր։</t>
  </si>
  <si>
    <t>Հանձնաժողովը որոշեց նիստը շարունակել 05․04․2024թ-ի ժամը 12.00-ին</t>
  </si>
  <si>
    <t>3,7,8,24,26,28,30,31</t>
  </si>
  <si>
    <t>4,9,10,16,22,25,32,33,34,37,38,39,42,44,49</t>
  </si>
  <si>
    <t>45,46,47</t>
  </si>
  <si>
    <t>1,35,41</t>
  </si>
  <si>
    <t>2,5,6,11,12,13,14,15,17,18,19,20,23,27,36,40,43,48,50</t>
  </si>
  <si>
    <t>21,29</t>
  </si>
  <si>
    <t>2,16,20,23,39,42,44,49,50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</si>
</sst>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GHEA Grapalat"/>
      <family val="3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  <charset val="204"/>
    </font>
    <font>
      <sz val="8"/>
      <name val="Arial LatArm"/>
      <family val="2"/>
    </font>
    <font>
      <sz val="8"/>
      <name val="Arial AM"/>
      <family val="2"/>
    </font>
    <font>
      <sz val="8"/>
      <name val="Sylfaen"/>
      <family val="1"/>
      <charset val="204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Sylfaen"/>
      <family val="1"/>
    </font>
    <font>
      <sz val="8"/>
      <color theme="1"/>
      <name val="Arial LatArm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4">
    <xf numFmtId="0" fontId="0" fillId="0" borderId="0" xfId="0"/>
    <xf numFmtId="0" fontId="5" fillId="2" borderId="1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0" fillId="0" borderId="1" xfId="0" applyFont="1" applyBorder="1"/>
    <xf numFmtId="0" fontId="0" fillId="0" borderId="1" xfId="0" applyBorder="1" applyAlignment="1">
      <alignment horizontal="left"/>
    </xf>
    <xf numFmtId="0" fontId="13" fillId="0" borderId="1" xfId="0" applyFont="1" applyBorder="1"/>
    <xf numFmtId="0" fontId="1" fillId="0" borderId="3" xfId="0" applyFont="1" applyBorder="1"/>
    <xf numFmtId="0" fontId="0" fillId="0" borderId="3" xfId="0" applyBorder="1"/>
    <xf numFmtId="0" fontId="0" fillId="0" borderId="1" xfId="0" applyBorder="1" applyAlignment="1">
      <alignment wrapText="1"/>
    </xf>
    <xf numFmtId="0" fontId="15" fillId="0" borderId="0" xfId="0" applyFont="1"/>
    <xf numFmtId="0" fontId="12" fillId="0" borderId="0" xfId="0" applyFont="1"/>
    <xf numFmtId="0" fontId="15" fillId="0" borderId="2" xfId="0" applyFont="1" applyBorder="1" applyAlignment="1">
      <alignment horizontal="justify" vertical="center" wrapText="1"/>
    </xf>
    <xf numFmtId="0" fontId="15" fillId="0" borderId="1" xfId="0" applyFont="1" applyBorder="1"/>
    <xf numFmtId="49" fontId="0" fillId="3" borderId="0" xfId="0" applyNumberFormat="1" applyFill="1"/>
    <xf numFmtId="49" fontId="0" fillId="3" borderId="1" xfId="0" applyNumberFormat="1" applyFill="1" applyBorder="1"/>
    <xf numFmtId="49" fontId="13" fillId="3" borderId="1" xfId="0" applyNumberFormat="1" applyFont="1" applyFill="1" applyBorder="1"/>
    <xf numFmtId="0" fontId="15" fillId="3" borderId="0" xfId="0" applyFont="1" applyFill="1"/>
    <xf numFmtId="0" fontId="15" fillId="3" borderId="2" xfId="0" applyFont="1" applyFill="1" applyBorder="1" applyAlignment="1">
      <alignment horizontal="justify" vertical="center" wrapText="1"/>
    </xf>
    <xf numFmtId="0" fontId="15" fillId="3" borderId="1" xfId="0" applyFont="1" applyFill="1" applyBorder="1"/>
    <xf numFmtId="49" fontId="0" fillId="3" borderId="1" xfId="0" applyNumberFormat="1" applyFill="1" applyBorder="1" applyAlignment="1">
      <alignment wrapText="1"/>
    </xf>
    <xf numFmtId="0" fontId="0" fillId="3" borderId="0" xfId="0" applyFill="1"/>
    <xf numFmtId="0" fontId="5" fillId="2" borderId="0" xfId="2" applyFont="1" applyFill="1" applyAlignment="1">
      <alignment vertical="center" wrapText="1"/>
    </xf>
    <xf numFmtId="3" fontId="0" fillId="0" borderId="0" xfId="0" applyNumberFormat="1"/>
    <xf numFmtId="3" fontId="0" fillId="0" borderId="1" xfId="0" applyNumberFormat="1" applyBorder="1"/>
    <xf numFmtId="3" fontId="3" fillId="0" borderId="1" xfId="1" applyNumberFormat="1" applyBorder="1"/>
    <xf numFmtId="3" fontId="14" fillId="0" borderId="1" xfId="1" applyNumberFormat="1" applyFont="1" applyBorder="1"/>
    <xf numFmtId="3" fontId="0" fillId="0" borderId="3" xfId="0" applyNumberFormat="1" applyBorder="1"/>
    <xf numFmtId="0" fontId="15" fillId="0" borderId="4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49" fontId="0" fillId="4" borderId="1" xfId="0" applyNumberFormat="1" applyFill="1" applyBorder="1"/>
    <xf numFmtId="49" fontId="0" fillId="4" borderId="0" xfId="0" applyNumberFormat="1" applyFill="1"/>
    <xf numFmtId="0" fontId="5" fillId="5" borderId="1" xfId="2" applyFont="1" applyFill="1" applyBorder="1" applyAlignment="1">
      <alignment vertical="center" wrapText="1"/>
    </xf>
    <xf numFmtId="0" fontId="5" fillId="6" borderId="1" xfId="2" applyFont="1" applyFill="1" applyBorder="1" applyAlignment="1">
      <alignment vertical="center" wrapText="1"/>
    </xf>
    <xf numFmtId="0" fontId="6" fillId="5" borderId="1" xfId="2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5" fillId="7" borderId="1" xfId="2" applyFont="1" applyFill="1" applyBorder="1" applyAlignment="1">
      <alignment vertical="center" wrapText="1"/>
    </xf>
    <xf numFmtId="0" fontId="6" fillId="6" borderId="1" xfId="2" applyFont="1" applyFill="1" applyBorder="1" applyAlignment="1">
      <alignment vertical="center" wrapText="1"/>
    </xf>
    <xf numFmtId="0" fontId="15" fillId="8" borderId="0" xfId="0" applyFont="1" applyFill="1"/>
    <xf numFmtId="0" fontId="15" fillId="4" borderId="1" xfId="0" applyFont="1" applyFill="1" applyBorder="1"/>
    <xf numFmtId="0" fontId="1" fillId="9" borderId="1" xfId="0" applyFont="1" applyFill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5" fillId="2" borderId="0" xfId="2" applyFont="1" applyFill="1" applyBorder="1" applyAlignment="1">
      <alignment vertical="center" wrapText="1"/>
    </xf>
    <xf numFmtId="3" fontId="0" fillId="0" borderId="0" xfId="0" applyNumberFormat="1" applyBorder="1"/>
    <xf numFmtId="49" fontId="0" fillId="0" borderId="0" xfId="0" applyNumberFormat="1"/>
    <xf numFmtId="0" fontId="2" fillId="0" borderId="0" xfId="0" applyFont="1"/>
  </cellXfs>
  <cellStyles count="3">
    <cellStyle name="Hyperlink" xfId="1" builtinId="8"/>
    <cellStyle name="Normal" xfId="0" builtinId="0"/>
    <cellStyle name="Стиль 1" xfId="2" xr:uid="{AB0B015E-69C5-4B1D-8606-1FCD750D6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3</xdr:col>
      <xdr:colOff>38100</xdr:colOff>
      <xdr:row>21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0D7412-446D-665E-2CE3-9121DB58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38100</xdr:colOff>
      <xdr:row>21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C8EDA4-774D-301F-9899-B3B04089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22</xdr:row>
      <xdr:rowOff>0</xdr:rowOff>
    </xdr:from>
    <xdr:ext cx="38100" cy="9525"/>
    <xdr:pic>
      <xdr:nvPicPr>
        <xdr:cNvPr id="4" name="Picture 3">
          <a:extLst>
            <a:ext uri="{FF2B5EF4-FFF2-40B4-BE49-F238E27FC236}">
              <a16:creationId xmlns:a16="http://schemas.microsoft.com/office/drawing/2014/main" id="{0440C90C-B22F-47C3-A622-E3D6E34D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5" name="Picture 4">
          <a:extLst>
            <a:ext uri="{FF2B5EF4-FFF2-40B4-BE49-F238E27FC236}">
              <a16:creationId xmlns:a16="http://schemas.microsoft.com/office/drawing/2014/main" id="{D6F11E50-462C-4FFF-8850-9CC460BF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28575</xdr:colOff>
      <xdr:row>23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6B2A315-361B-10F3-FAAD-4EC7BE35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815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28575</xdr:colOff>
      <xdr:row>23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7FDE5E-C683-313B-BD5C-2D7EA1C5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815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23</xdr:row>
      <xdr:rowOff>0</xdr:rowOff>
    </xdr:from>
    <xdr:ext cx="38100" cy="9525"/>
    <xdr:pic>
      <xdr:nvPicPr>
        <xdr:cNvPr id="8" name="Picture 7">
          <a:extLst>
            <a:ext uri="{FF2B5EF4-FFF2-40B4-BE49-F238E27FC236}">
              <a16:creationId xmlns:a16="http://schemas.microsoft.com/office/drawing/2014/main" id="{E1ED05B6-8238-44A3-909A-67B3EFE9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19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38100" cy="9525"/>
    <xdr:pic>
      <xdr:nvPicPr>
        <xdr:cNvPr id="9" name="Picture 8">
          <a:extLst>
            <a:ext uri="{FF2B5EF4-FFF2-40B4-BE49-F238E27FC236}">
              <a16:creationId xmlns:a16="http://schemas.microsoft.com/office/drawing/2014/main" id="{3A8B7B34-9B02-4BBB-AF2D-2C58F19E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19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38100" cy="9525"/>
    <xdr:pic>
      <xdr:nvPicPr>
        <xdr:cNvPr id="10" name="Picture 9">
          <a:extLst>
            <a:ext uri="{FF2B5EF4-FFF2-40B4-BE49-F238E27FC236}">
              <a16:creationId xmlns:a16="http://schemas.microsoft.com/office/drawing/2014/main" id="{72461464-6EB7-4C89-97A8-09BD6926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38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38100" cy="9525"/>
    <xdr:pic>
      <xdr:nvPicPr>
        <xdr:cNvPr id="11" name="Picture 10">
          <a:extLst>
            <a:ext uri="{FF2B5EF4-FFF2-40B4-BE49-F238E27FC236}">
              <a16:creationId xmlns:a16="http://schemas.microsoft.com/office/drawing/2014/main" id="{9F3D32C2-526F-4AC3-BDF3-D8AA7088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38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38100" cy="9525"/>
    <xdr:pic>
      <xdr:nvPicPr>
        <xdr:cNvPr id="12" name="Picture 11">
          <a:extLst>
            <a:ext uri="{FF2B5EF4-FFF2-40B4-BE49-F238E27FC236}">
              <a16:creationId xmlns:a16="http://schemas.microsoft.com/office/drawing/2014/main" id="{D3F833D2-0539-4BDA-8F19-3680460E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572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38100" cy="9525"/>
    <xdr:pic>
      <xdr:nvPicPr>
        <xdr:cNvPr id="13" name="Picture 12">
          <a:extLst>
            <a:ext uri="{FF2B5EF4-FFF2-40B4-BE49-F238E27FC236}">
              <a16:creationId xmlns:a16="http://schemas.microsoft.com/office/drawing/2014/main" id="{CF52EC2E-BC22-46ED-983D-799EB0F8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572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38100" cy="9525"/>
    <xdr:pic>
      <xdr:nvPicPr>
        <xdr:cNvPr id="14" name="Picture 13">
          <a:extLst>
            <a:ext uri="{FF2B5EF4-FFF2-40B4-BE49-F238E27FC236}">
              <a16:creationId xmlns:a16="http://schemas.microsoft.com/office/drawing/2014/main" id="{8B3AF12C-485A-4C7A-B4E1-2364478E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76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38100" cy="9525"/>
    <xdr:pic>
      <xdr:nvPicPr>
        <xdr:cNvPr id="15" name="Picture 14">
          <a:extLst>
            <a:ext uri="{FF2B5EF4-FFF2-40B4-BE49-F238E27FC236}">
              <a16:creationId xmlns:a16="http://schemas.microsoft.com/office/drawing/2014/main" id="{E34045C4-BE1C-4763-957F-3CFBB672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76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38100" cy="9525"/>
    <xdr:pic>
      <xdr:nvPicPr>
        <xdr:cNvPr id="16" name="Picture 15">
          <a:extLst>
            <a:ext uri="{FF2B5EF4-FFF2-40B4-BE49-F238E27FC236}">
              <a16:creationId xmlns:a16="http://schemas.microsoft.com/office/drawing/2014/main" id="{4A30938B-BEC5-4CDD-A71E-DE9F6BBF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76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38100" cy="9525"/>
    <xdr:pic>
      <xdr:nvPicPr>
        <xdr:cNvPr id="17" name="Picture 16">
          <a:extLst>
            <a:ext uri="{FF2B5EF4-FFF2-40B4-BE49-F238E27FC236}">
              <a16:creationId xmlns:a16="http://schemas.microsoft.com/office/drawing/2014/main" id="{0CE031B7-278C-4AA1-ADF6-7179E50E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76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38100" cy="9525"/>
    <xdr:pic>
      <xdr:nvPicPr>
        <xdr:cNvPr id="18" name="Picture 17">
          <a:extLst>
            <a:ext uri="{FF2B5EF4-FFF2-40B4-BE49-F238E27FC236}">
              <a16:creationId xmlns:a16="http://schemas.microsoft.com/office/drawing/2014/main" id="{0B386135-3A4A-4F7F-A35D-43875052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524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38100" cy="9525"/>
    <xdr:pic>
      <xdr:nvPicPr>
        <xdr:cNvPr id="19" name="Picture 18">
          <a:extLst>
            <a:ext uri="{FF2B5EF4-FFF2-40B4-BE49-F238E27FC236}">
              <a16:creationId xmlns:a16="http://schemas.microsoft.com/office/drawing/2014/main" id="{BB1BA9E0-CF27-4741-84BC-866F6194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524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38100" cy="9525"/>
    <xdr:pic>
      <xdr:nvPicPr>
        <xdr:cNvPr id="20" name="Picture 19">
          <a:extLst>
            <a:ext uri="{FF2B5EF4-FFF2-40B4-BE49-F238E27FC236}">
              <a16:creationId xmlns:a16="http://schemas.microsoft.com/office/drawing/2014/main" id="{A220A723-EBCF-4584-98C6-FAF65842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4772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38100" cy="9525"/>
    <xdr:pic>
      <xdr:nvPicPr>
        <xdr:cNvPr id="21" name="Picture 20">
          <a:extLst>
            <a:ext uri="{FF2B5EF4-FFF2-40B4-BE49-F238E27FC236}">
              <a16:creationId xmlns:a16="http://schemas.microsoft.com/office/drawing/2014/main" id="{15551010-5896-495E-8EB6-6DCC2733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4772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22" name="Picture 21">
          <a:extLst>
            <a:ext uri="{FF2B5EF4-FFF2-40B4-BE49-F238E27FC236}">
              <a16:creationId xmlns:a16="http://schemas.microsoft.com/office/drawing/2014/main" id="{473F554F-4E81-4AF2-844C-F922E4F8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5534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23" name="Picture 22">
          <a:extLst>
            <a:ext uri="{FF2B5EF4-FFF2-40B4-BE49-F238E27FC236}">
              <a16:creationId xmlns:a16="http://schemas.microsoft.com/office/drawing/2014/main" id="{1E19574B-16A1-42F8-92B8-36459AC3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5534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38100" cy="9525"/>
    <xdr:pic>
      <xdr:nvPicPr>
        <xdr:cNvPr id="24" name="Picture 23">
          <a:extLst>
            <a:ext uri="{FF2B5EF4-FFF2-40B4-BE49-F238E27FC236}">
              <a16:creationId xmlns:a16="http://schemas.microsoft.com/office/drawing/2014/main" id="{E17157DA-F493-4EC9-8E81-DF3DCE67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296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38100" cy="9525"/>
    <xdr:pic>
      <xdr:nvPicPr>
        <xdr:cNvPr id="25" name="Picture 24">
          <a:extLst>
            <a:ext uri="{FF2B5EF4-FFF2-40B4-BE49-F238E27FC236}">
              <a16:creationId xmlns:a16="http://schemas.microsoft.com/office/drawing/2014/main" id="{96E705CF-73A3-40B2-A049-54AAFE03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296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38100" cy="9525"/>
    <xdr:pic>
      <xdr:nvPicPr>
        <xdr:cNvPr id="26" name="Picture 25">
          <a:extLst>
            <a:ext uri="{FF2B5EF4-FFF2-40B4-BE49-F238E27FC236}">
              <a16:creationId xmlns:a16="http://schemas.microsoft.com/office/drawing/2014/main" id="{D1602BF8-5C44-4566-BBFC-90203BC0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724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38100" cy="9525"/>
    <xdr:pic>
      <xdr:nvPicPr>
        <xdr:cNvPr id="27" name="Picture 26">
          <a:extLst>
            <a:ext uri="{FF2B5EF4-FFF2-40B4-BE49-F238E27FC236}">
              <a16:creationId xmlns:a16="http://schemas.microsoft.com/office/drawing/2014/main" id="{74CE3AA7-628C-441B-BD05-80F2A42D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724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38100" cy="9525"/>
    <xdr:pic>
      <xdr:nvPicPr>
        <xdr:cNvPr id="28" name="Picture 27">
          <a:extLst>
            <a:ext uri="{FF2B5EF4-FFF2-40B4-BE49-F238E27FC236}">
              <a16:creationId xmlns:a16="http://schemas.microsoft.com/office/drawing/2014/main" id="{05C385E1-39B6-45F8-BFD3-FDC6259D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4200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38100" cy="9525"/>
    <xdr:pic>
      <xdr:nvPicPr>
        <xdr:cNvPr id="29" name="Picture 28">
          <a:extLst>
            <a:ext uri="{FF2B5EF4-FFF2-40B4-BE49-F238E27FC236}">
              <a16:creationId xmlns:a16="http://schemas.microsoft.com/office/drawing/2014/main" id="{00D6652E-AE65-417B-B5EF-810EB106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4200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38100" cy="9525"/>
    <xdr:pic>
      <xdr:nvPicPr>
        <xdr:cNvPr id="30" name="Picture 29">
          <a:extLst>
            <a:ext uri="{FF2B5EF4-FFF2-40B4-BE49-F238E27FC236}">
              <a16:creationId xmlns:a16="http://schemas.microsoft.com/office/drawing/2014/main" id="{EB33A1F9-D93B-4283-9FE2-69BBC48A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4200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38100" cy="9525"/>
    <xdr:pic>
      <xdr:nvPicPr>
        <xdr:cNvPr id="31" name="Picture 30">
          <a:extLst>
            <a:ext uri="{FF2B5EF4-FFF2-40B4-BE49-F238E27FC236}">
              <a16:creationId xmlns:a16="http://schemas.microsoft.com/office/drawing/2014/main" id="{32F14EF1-BFEC-49FF-B227-0F1084E8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4200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38100" cy="9525"/>
    <xdr:pic>
      <xdr:nvPicPr>
        <xdr:cNvPr id="32" name="Picture 31">
          <a:extLst>
            <a:ext uri="{FF2B5EF4-FFF2-40B4-BE49-F238E27FC236}">
              <a16:creationId xmlns:a16="http://schemas.microsoft.com/office/drawing/2014/main" id="{82E995CA-66A1-4EAC-AE37-D45FFCA6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4200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38100" cy="9525"/>
    <xdr:pic>
      <xdr:nvPicPr>
        <xdr:cNvPr id="33" name="Picture 32">
          <a:extLst>
            <a:ext uri="{FF2B5EF4-FFF2-40B4-BE49-F238E27FC236}">
              <a16:creationId xmlns:a16="http://schemas.microsoft.com/office/drawing/2014/main" id="{3F553E28-1886-4938-886C-D62A31D2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4200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38100" cy="9525"/>
    <xdr:pic>
      <xdr:nvPicPr>
        <xdr:cNvPr id="34" name="Picture 33">
          <a:extLst>
            <a:ext uri="{FF2B5EF4-FFF2-40B4-BE49-F238E27FC236}">
              <a16:creationId xmlns:a16="http://schemas.microsoft.com/office/drawing/2014/main" id="{D12E4DDE-B54C-4A06-B929-D2DDCB39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4200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38100" cy="9525"/>
    <xdr:pic>
      <xdr:nvPicPr>
        <xdr:cNvPr id="35" name="Picture 34">
          <a:extLst>
            <a:ext uri="{FF2B5EF4-FFF2-40B4-BE49-F238E27FC236}">
              <a16:creationId xmlns:a16="http://schemas.microsoft.com/office/drawing/2014/main" id="{06BE0CDD-0380-4E41-B388-AAFF61E7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4200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gasialtd@bk.ru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agastllc@mail.ru" TargetMode="External"/><Relationship Id="rId1" Type="http://schemas.openxmlformats.org/officeDocument/2006/relationships/hyperlink" Target="mailto:rima.nazaretyan@szpharma.a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ender@lambronpharm.am" TargetMode="External"/><Relationship Id="rId4" Type="http://schemas.openxmlformats.org/officeDocument/2006/relationships/hyperlink" Target="mailto:medtechservice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6"/>
  <sheetViews>
    <sheetView tabSelected="1" topLeftCell="A289" zoomScaleNormal="100" workbookViewId="0">
      <selection activeCell="C297" sqref="C297"/>
    </sheetView>
  </sheetViews>
  <sheetFormatPr defaultRowHeight="15"/>
  <cols>
    <col min="1" max="1" width="4.7109375" customWidth="1"/>
    <col min="2" max="2" width="27.42578125" customWidth="1"/>
    <col min="3" max="3" width="36.85546875" style="17" customWidth="1"/>
    <col min="4" max="4" width="21.140625" customWidth="1"/>
    <col min="5" max="5" width="26.28515625" style="26" customWidth="1"/>
    <col min="6" max="6" width="21.42578125" customWidth="1"/>
    <col min="7" max="7" width="9.140625" customWidth="1"/>
    <col min="8" max="8" width="4.85546875" customWidth="1"/>
    <col min="9" max="9" width="7.7109375" customWidth="1"/>
    <col min="10" max="10" width="7.42578125" customWidth="1"/>
  </cols>
  <sheetData>
    <row r="1" spans="1:8" ht="15.75">
      <c r="A1" s="46" t="s">
        <v>0</v>
      </c>
      <c r="B1" s="46"/>
      <c r="C1" s="46"/>
      <c r="D1" s="46"/>
      <c r="E1" s="46"/>
      <c r="F1" s="46"/>
      <c r="G1" s="46"/>
      <c r="H1" s="46"/>
    </row>
    <row r="2" spans="1:8">
      <c r="A2" s="47" t="s">
        <v>51</v>
      </c>
      <c r="B2" s="47"/>
      <c r="C2" s="47"/>
      <c r="D2" s="47"/>
      <c r="E2" s="47"/>
      <c r="F2" s="47"/>
      <c r="G2" s="47"/>
      <c r="H2" s="47"/>
    </row>
    <row r="3" spans="1:8">
      <c r="A3" s="47" t="s">
        <v>1</v>
      </c>
      <c r="B3" s="47"/>
      <c r="C3" s="47"/>
      <c r="D3" s="47"/>
      <c r="E3" s="47"/>
      <c r="F3" s="47"/>
      <c r="G3" s="47"/>
      <c r="H3" s="47"/>
    </row>
    <row r="4" spans="1:8">
      <c r="A4" s="47" t="s">
        <v>47</v>
      </c>
      <c r="B4" s="47"/>
      <c r="C4" s="47"/>
      <c r="D4" s="47"/>
      <c r="E4" s="47"/>
      <c r="F4" s="47"/>
      <c r="G4" s="47"/>
      <c r="H4" s="47"/>
    </row>
    <row r="6" spans="1:8">
      <c r="A6" t="s">
        <v>2</v>
      </c>
      <c r="F6" t="s">
        <v>50</v>
      </c>
    </row>
    <row r="7" spans="1:8">
      <c r="F7" t="s">
        <v>46</v>
      </c>
    </row>
    <row r="9" spans="1:8">
      <c r="A9" t="s">
        <v>3</v>
      </c>
    </row>
    <row r="10" spans="1:8">
      <c r="A10" t="s">
        <v>4</v>
      </c>
      <c r="D10" t="s">
        <v>5</v>
      </c>
    </row>
    <row r="11" spans="1:8">
      <c r="A11" t="s">
        <v>6</v>
      </c>
      <c r="D11" t="s">
        <v>7</v>
      </c>
    </row>
    <row r="12" spans="1:8">
      <c r="D12" t="s">
        <v>8</v>
      </c>
    </row>
    <row r="13" spans="1:8">
      <c r="D13" t="s">
        <v>9</v>
      </c>
    </row>
    <row r="15" spans="1:8">
      <c r="A15" t="s">
        <v>10</v>
      </c>
      <c r="D15" t="s">
        <v>11</v>
      </c>
    </row>
    <row r="17" spans="1:6">
      <c r="A17" t="s">
        <v>12</v>
      </c>
    </row>
    <row r="19" spans="1:6">
      <c r="A19" t="s">
        <v>13</v>
      </c>
    </row>
    <row r="21" spans="1:6">
      <c r="A21" s="4" t="s">
        <v>14</v>
      </c>
      <c r="B21" s="4" t="s">
        <v>15</v>
      </c>
      <c r="C21" s="18" t="s">
        <v>16</v>
      </c>
      <c r="D21" s="4" t="s">
        <v>17</v>
      </c>
      <c r="E21" s="27" t="s">
        <v>18</v>
      </c>
      <c r="F21" s="4"/>
    </row>
    <row r="22" spans="1:6">
      <c r="A22" s="4">
        <v>1</v>
      </c>
      <c r="B22" s="9" t="s">
        <v>53</v>
      </c>
      <c r="C22" s="19" t="s">
        <v>54</v>
      </c>
      <c r="D22" s="9" t="s">
        <v>55</v>
      </c>
      <c r="E22" s="28" t="s">
        <v>57</v>
      </c>
      <c r="F22" s="9" t="s">
        <v>56</v>
      </c>
    </row>
    <row r="23" spans="1:6">
      <c r="A23" s="4">
        <f>+A22+1</f>
        <v>2</v>
      </c>
      <c r="B23" s="9" t="s">
        <v>58</v>
      </c>
      <c r="C23" s="19" t="s">
        <v>59</v>
      </c>
      <c r="D23" s="9" t="s">
        <v>62</v>
      </c>
      <c r="E23" s="29" t="s">
        <v>60</v>
      </c>
      <c r="F23" s="9" t="s">
        <v>61</v>
      </c>
    </row>
    <row r="24" spans="1:6">
      <c r="A24" s="4">
        <f t="shared" ref="A24:A26" si="0">+A23+1</f>
        <v>3</v>
      </c>
      <c r="B24" s="6" t="s">
        <v>63</v>
      </c>
      <c r="C24" s="18" t="s">
        <v>64</v>
      </c>
      <c r="D24" s="9" t="s">
        <v>65</v>
      </c>
      <c r="E24" s="28" t="s">
        <v>52</v>
      </c>
      <c r="F24" s="4" t="s">
        <v>66</v>
      </c>
    </row>
    <row r="25" spans="1:6" ht="30">
      <c r="A25" s="4">
        <f t="shared" si="0"/>
        <v>4</v>
      </c>
      <c r="B25" s="6" t="s">
        <v>67</v>
      </c>
      <c r="C25" s="18" t="s">
        <v>68</v>
      </c>
      <c r="D25" s="12" t="s">
        <v>69</v>
      </c>
      <c r="E25" s="28" t="s">
        <v>71</v>
      </c>
      <c r="F25" s="4" t="s">
        <v>70</v>
      </c>
    </row>
    <row r="26" spans="1:6">
      <c r="A26" s="4">
        <f t="shared" si="0"/>
        <v>5</v>
      </c>
      <c r="B26" s="6" t="s">
        <v>72</v>
      </c>
      <c r="C26" s="18" t="s">
        <v>73</v>
      </c>
      <c r="D26" s="9" t="s">
        <v>76</v>
      </c>
      <c r="E26" s="28" t="s">
        <v>74</v>
      </c>
      <c r="F26" s="4" t="s">
        <v>75</v>
      </c>
    </row>
    <row r="28" spans="1:6">
      <c r="A28" t="s">
        <v>19</v>
      </c>
    </row>
    <row r="30" spans="1:6">
      <c r="A30" t="s">
        <v>14</v>
      </c>
      <c r="B30" t="s">
        <v>15</v>
      </c>
      <c r="C30" s="17" t="s">
        <v>20</v>
      </c>
      <c r="D30" t="s">
        <v>21</v>
      </c>
      <c r="E30" s="26" t="s">
        <v>22</v>
      </c>
      <c r="F30" t="s">
        <v>23</v>
      </c>
    </row>
    <row r="32" spans="1:6">
      <c r="A32" s="4"/>
      <c r="B32" s="5" t="s">
        <v>24</v>
      </c>
      <c r="C32" s="20" t="s">
        <v>77</v>
      </c>
      <c r="D32" s="4"/>
      <c r="E32" s="27"/>
      <c r="F32" s="4"/>
    </row>
    <row r="33" spans="1:6">
      <c r="A33" s="4">
        <v>1</v>
      </c>
      <c r="B33" s="9" t="s">
        <v>58</v>
      </c>
      <c r="C33" s="18" t="s">
        <v>166</v>
      </c>
      <c r="D33" s="4">
        <v>0</v>
      </c>
      <c r="E33" s="27">
        <f>+C33+D33</f>
        <v>51000</v>
      </c>
      <c r="F33" s="14">
        <v>45000</v>
      </c>
    </row>
    <row r="34" spans="1:6">
      <c r="A34" s="4">
        <v>2</v>
      </c>
      <c r="B34" s="6" t="s">
        <v>67</v>
      </c>
      <c r="C34" s="33" t="s">
        <v>176</v>
      </c>
      <c r="D34" s="4">
        <v>0</v>
      </c>
      <c r="E34" s="27">
        <f t="shared" ref="E34:E35" si="1">+C34+D34</f>
        <v>42000</v>
      </c>
      <c r="F34" s="4"/>
    </row>
    <row r="35" spans="1:6">
      <c r="A35" s="4">
        <v>3</v>
      </c>
      <c r="B35" s="6" t="s">
        <v>72</v>
      </c>
      <c r="C35" s="18" t="s">
        <v>177</v>
      </c>
      <c r="D35" s="4">
        <v>0</v>
      </c>
      <c r="E35" s="27">
        <f t="shared" si="1"/>
        <v>45000</v>
      </c>
      <c r="F35" s="4"/>
    </row>
    <row r="36" spans="1:6" ht="15.75" thickBot="1">
      <c r="A36" s="4">
        <v>4</v>
      </c>
      <c r="B36" s="6"/>
      <c r="C36" s="18"/>
      <c r="D36" s="4"/>
      <c r="E36" s="27"/>
      <c r="F36" s="4"/>
    </row>
    <row r="37" spans="1:6" ht="26.25" thickBot="1">
      <c r="A37" s="4"/>
      <c r="B37" s="10" t="s">
        <v>25</v>
      </c>
      <c r="C37" s="21" t="s">
        <v>78</v>
      </c>
      <c r="D37" s="11"/>
      <c r="E37" s="30"/>
      <c r="F37" s="11"/>
    </row>
    <row r="38" spans="1:6">
      <c r="A38" s="4">
        <v>1</v>
      </c>
      <c r="B38" s="9" t="s">
        <v>58</v>
      </c>
      <c r="C38" s="18" t="s">
        <v>167</v>
      </c>
      <c r="D38" s="4">
        <v>0</v>
      </c>
      <c r="E38" s="27">
        <f>+C38+D38</f>
        <v>75000</v>
      </c>
      <c r="F38" s="4">
        <v>16500</v>
      </c>
    </row>
    <row r="39" spans="1:6">
      <c r="A39" s="4">
        <v>2</v>
      </c>
      <c r="B39" s="6" t="s">
        <v>72</v>
      </c>
      <c r="C39" s="33" t="s">
        <v>178</v>
      </c>
      <c r="D39" s="4">
        <v>3500</v>
      </c>
      <c r="E39" s="27">
        <f>+C39+D39</f>
        <v>21000</v>
      </c>
      <c r="F39" s="4"/>
    </row>
    <row r="40" spans="1:6">
      <c r="A40" s="4">
        <v>3</v>
      </c>
      <c r="B40" s="6"/>
      <c r="C40" s="18"/>
      <c r="D40" s="4"/>
      <c r="E40" s="27"/>
      <c r="F40" s="4"/>
    </row>
    <row r="41" spans="1:6">
      <c r="A41" s="4">
        <v>4</v>
      </c>
      <c r="B41" s="6"/>
      <c r="C41" s="18"/>
      <c r="D41" s="4"/>
      <c r="E41" s="27"/>
      <c r="F41" s="4"/>
    </row>
    <row r="42" spans="1:6">
      <c r="A42" s="4"/>
      <c r="B42" s="5" t="s">
        <v>26</v>
      </c>
      <c r="C42" s="20" t="s">
        <v>79</v>
      </c>
      <c r="D42" s="4"/>
      <c r="E42" s="27"/>
      <c r="F42" s="4"/>
    </row>
    <row r="43" spans="1:6">
      <c r="A43" s="4">
        <v>1</v>
      </c>
      <c r="B43" s="9" t="s">
        <v>53</v>
      </c>
      <c r="C43" s="33" t="s">
        <v>162</v>
      </c>
      <c r="D43" s="4">
        <v>832</v>
      </c>
      <c r="E43" s="27">
        <f>+C43+D43</f>
        <v>4992</v>
      </c>
      <c r="F43" s="4">
        <v>5000</v>
      </c>
    </row>
    <row r="44" spans="1:6">
      <c r="A44" s="4">
        <v>2</v>
      </c>
      <c r="B44" s="9" t="s">
        <v>58</v>
      </c>
      <c r="C44" s="18" t="s">
        <v>168</v>
      </c>
      <c r="D44" s="4">
        <v>0</v>
      </c>
      <c r="E44" s="27">
        <f>+C44+D44</f>
        <v>5000</v>
      </c>
      <c r="F44" s="4"/>
    </row>
    <row r="45" spans="1:6">
      <c r="A45" s="4">
        <v>3</v>
      </c>
      <c r="B45" s="6"/>
      <c r="C45" s="18"/>
      <c r="D45" s="4"/>
      <c r="E45" s="27">
        <f>+C45+D45</f>
        <v>0</v>
      </c>
      <c r="F45" s="4"/>
    </row>
    <row r="46" spans="1:6">
      <c r="A46" s="4">
        <v>4</v>
      </c>
      <c r="B46" s="6"/>
      <c r="C46" s="18"/>
      <c r="D46" s="4"/>
      <c r="E46" s="27">
        <f>+C46+D46</f>
        <v>0</v>
      </c>
      <c r="F46" s="4"/>
    </row>
    <row r="47" spans="1:6">
      <c r="A47" s="4"/>
      <c r="B47" s="5" t="s">
        <v>27</v>
      </c>
      <c r="C47" s="20" t="s">
        <v>80</v>
      </c>
      <c r="D47" s="4"/>
      <c r="E47" s="27"/>
      <c r="F47" s="4"/>
    </row>
    <row r="48" spans="1:6">
      <c r="A48" s="4"/>
      <c r="B48" s="9" t="s">
        <v>58</v>
      </c>
      <c r="C48" s="33" t="s">
        <v>169</v>
      </c>
      <c r="D48" s="4">
        <v>0</v>
      </c>
      <c r="E48" s="27">
        <f>+C48+D48</f>
        <v>14500</v>
      </c>
      <c r="F48" s="4">
        <v>18750</v>
      </c>
    </row>
    <row r="49" spans="1:6">
      <c r="A49" s="4"/>
      <c r="B49" s="6" t="s">
        <v>72</v>
      </c>
      <c r="C49" s="18" t="s">
        <v>179</v>
      </c>
      <c r="D49" s="4">
        <v>0</v>
      </c>
      <c r="E49" s="27">
        <f>+C49+D49</f>
        <v>15625</v>
      </c>
      <c r="F49" s="13"/>
    </row>
    <row r="50" spans="1:6">
      <c r="A50" s="4"/>
      <c r="B50" s="6"/>
      <c r="C50" s="18"/>
      <c r="D50" s="4"/>
      <c r="E50" s="27"/>
      <c r="F50" s="4"/>
    </row>
    <row r="51" spans="1:6">
      <c r="A51" s="4"/>
      <c r="B51" s="6"/>
      <c r="C51" s="18"/>
      <c r="D51" s="4"/>
      <c r="E51" s="27"/>
      <c r="F51" s="4"/>
    </row>
    <row r="52" spans="1:6">
      <c r="A52" s="4"/>
      <c r="B52" s="5" t="s">
        <v>28</v>
      </c>
      <c r="C52" s="20" t="s">
        <v>81</v>
      </c>
      <c r="D52" s="4"/>
      <c r="E52" s="27"/>
      <c r="F52" s="4"/>
    </row>
    <row r="53" spans="1:6">
      <c r="A53" s="4"/>
      <c r="B53" s="9" t="s">
        <v>58</v>
      </c>
      <c r="C53" s="18" t="s">
        <v>170</v>
      </c>
      <c r="D53" s="4">
        <v>0</v>
      </c>
      <c r="E53" s="27">
        <f>+C53+D53</f>
        <v>18000</v>
      </c>
      <c r="F53" s="4">
        <v>9000</v>
      </c>
    </row>
    <row r="54" spans="1:6">
      <c r="A54" s="4"/>
      <c r="B54" s="6" t="s">
        <v>72</v>
      </c>
      <c r="C54" s="33" t="s">
        <v>180</v>
      </c>
      <c r="D54" s="4">
        <v>1500</v>
      </c>
      <c r="E54" s="27">
        <f>+C54+D54</f>
        <v>9000</v>
      </c>
      <c r="F54" s="4"/>
    </row>
    <row r="55" spans="1:6" ht="15.75" thickBot="1">
      <c r="A55" s="4"/>
      <c r="B55" s="6"/>
      <c r="C55" s="18"/>
      <c r="D55" s="4"/>
      <c r="E55" s="27"/>
      <c r="F55" s="4"/>
    </row>
    <row r="56" spans="1:6" ht="26.25" thickBot="1">
      <c r="A56" s="4"/>
      <c r="B56" s="5" t="s">
        <v>29</v>
      </c>
      <c r="C56" s="21" t="s">
        <v>82</v>
      </c>
      <c r="D56" s="4"/>
      <c r="E56" s="27"/>
      <c r="F56" s="4"/>
    </row>
    <row r="57" spans="1:6">
      <c r="A57" s="4"/>
      <c r="B57" s="9" t="s">
        <v>53</v>
      </c>
      <c r="C57" s="18" t="s">
        <v>163</v>
      </c>
      <c r="D57" s="4">
        <v>1990</v>
      </c>
      <c r="E57" s="27">
        <f>+C57+D57</f>
        <v>11940</v>
      </c>
      <c r="F57" s="4">
        <v>11940</v>
      </c>
    </row>
    <row r="58" spans="1:6">
      <c r="A58" s="4"/>
      <c r="B58" s="9" t="s">
        <v>58</v>
      </c>
      <c r="C58" s="18" t="s">
        <v>171</v>
      </c>
      <c r="D58" s="4">
        <v>0</v>
      </c>
      <c r="E58" s="27">
        <f t="shared" ref="E58:E59" si="2">+C58+D58</f>
        <v>13000</v>
      </c>
      <c r="F58" s="4"/>
    </row>
    <row r="59" spans="1:6">
      <c r="A59" s="4"/>
      <c r="B59" s="6" t="s">
        <v>72</v>
      </c>
      <c r="C59" s="34" t="s">
        <v>181</v>
      </c>
      <c r="D59" s="4">
        <v>1983.3</v>
      </c>
      <c r="E59" s="27">
        <f t="shared" si="2"/>
        <v>11900</v>
      </c>
      <c r="F59" s="4"/>
    </row>
    <row r="60" spans="1:6">
      <c r="A60" s="4"/>
      <c r="B60" s="5" t="s">
        <v>30</v>
      </c>
      <c r="C60" s="22" t="s">
        <v>83</v>
      </c>
      <c r="D60" s="4"/>
      <c r="E60" s="27"/>
      <c r="F60" s="7">
        <v>63240</v>
      </c>
    </row>
    <row r="61" spans="1:6">
      <c r="A61" s="4"/>
      <c r="B61" s="9" t="s">
        <v>53</v>
      </c>
      <c r="C61" s="35">
        <v>49660</v>
      </c>
      <c r="D61" s="4">
        <v>9932</v>
      </c>
      <c r="E61" s="27">
        <f>+C61+D61</f>
        <v>59592</v>
      </c>
      <c r="F61" s="4"/>
    </row>
    <row r="62" spans="1:6">
      <c r="A62" s="4"/>
      <c r="B62" s="6" t="s">
        <v>67</v>
      </c>
      <c r="C62" s="1">
        <v>58000</v>
      </c>
      <c r="D62" s="4">
        <v>0</v>
      </c>
      <c r="E62" s="27">
        <f t="shared" ref="E62:E63" si="3">+C62+D62</f>
        <v>58000</v>
      </c>
      <c r="F62" s="4"/>
    </row>
    <row r="63" spans="1:6">
      <c r="A63" s="4"/>
      <c r="B63" s="6" t="s">
        <v>72</v>
      </c>
      <c r="C63" s="1">
        <v>52666.7</v>
      </c>
      <c r="D63" s="4">
        <v>10533.3</v>
      </c>
      <c r="E63" s="27">
        <f t="shared" si="3"/>
        <v>63200</v>
      </c>
      <c r="F63" s="4"/>
    </row>
    <row r="64" spans="1:6" ht="16.5" customHeight="1">
      <c r="A64" s="4"/>
      <c r="B64" s="5" t="s">
        <v>31</v>
      </c>
      <c r="C64" s="20" t="s">
        <v>85</v>
      </c>
      <c r="D64" s="4"/>
      <c r="E64" s="27"/>
      <c r="F64" s="4">
        <v>5400</v>
      </c>
    </row>
    <row r="65" spans="1:6">
      <c r="A65" s="4"/>
      <c r="B65" s="9" t="s">
        <v>53</v>
      </c>
      <c r="C65" s="36">
        <v>4500</v>
      </c>
      <c r="D65" s="4">
        <v>900</v>
      </c>
      <c r="E65" s="27">
        <f>+C65+D65</f>
        <v>5400</v>
      </c>
      <c r="F65" s="4"/>
    </row>
    <row r="66" spans="1:6">
      <c r="A66" s="4"/>
      <c r="B66" s="6" t="s">
        <v>72</v>
      </c>
      <c r="C66" s="36">
        <v>4500</v>
      </c>
      <c r="D66" s="4">
        <v>900</v>
      </c>
      <c r="E66" s="27">
        <f>+C66+D66</f>
        <v>5400</v>
      </c>
      <c r="F66" s="4"/>
    </row>
    <row r="67" spans="1:6">
      <c r="A67" s="4"/>
      <c r="B67" s="6"/>
      <c r="C67" s="1"/>
      <c r="D67" s="4"/>
      <c r="E67" s="27">
        <f>+C67+D67</f>
        <v>0</v>
      </c>
      <c r="F67" s="4"/>
    </row>
    <row r="68" spans="1:6">
      <c r="A68" s="4"/>
      <c r="B68" s="6"/>
      <c r="C68" s="1"/>
      <c r="D68" s="4"/>
      <c r="E68" s="27">
        <f>+C68+D68</f>
        <v>0</v>
      </c>
      <c r="F68" s="4"/>
    </row>
    <row r="69" spans="1:6">
      <c r="A69" s="4"/>
      <c r="B69" s="5" t="s">
        <v>32</v>
      </c>
      <c r="C69" s="20" t="s">
        <v>84</v>
      </c>
      <c r="D69" s="4"/>
      <c r="E69" s="27"/>
      <c r="F69" s="4"/>
    </row>
    <row r="70" spans="1:6">
      <c r="A70" s="4"/>
      <c r="B70" s="9" t="s">
        <v>53</v>
      </c>
      <c r="C70" s="22">
        <v>37375</v>
      </c>
      <c r="D70" s="4">
        <v>7475</v>
      </c>
      <c r="E70" s="27">
        <f>+C70+D70</f>
        <v>44850</v>
      </c>
      <c r="F70" s="7">
        <v>44850</v>
      </c>
    </row>
    <row r="71" spans="1:6">
      <c r="A71" s="4"/>
      <c r="B71" s="9" t="s">
        <v>58</v>
      </c>
      <c r="C71" s="37">
        <v>35000</v>
      </c>
      <c r="D71" s="4">
        <v>0</v>
      </c>
      <c r="E71" s="27">
        <f t="shared" ref="E71:E72" si="4">+C71+D71</f>
        <v>35000</v>
      </c>
      <c r="F71" s="4"/>
    </row>
    <row r="72" spans="1:6">
      <c r="A72" s="4"/>
      <c r="B72" s="6" t="s">
        <v>72</v>
      </c>
      <c r="C72" s="2">
        <v>37250</v>
      </c>
      <c r="D72" s="4">
        <v>7450</v>
      </c>
      <c r="E72" s="27">
        <f t="shared" si="4"/>
        <v>44700</v>
      </c>
      <c r="F72" s="4"/>
    </row>
    <row r="73" spans="1:6">
      <c r="A73" s="4"/>
      <c r="B73" s="5" t="s">
        <v>33</v>
      </c>
      <c r="C73" s="22" t="s">
        <v>86</v>
      </c>
      <c r="D73" s="4"/>
      <c r="E73" s="27"/>
      <c r="F73" s="4">
        <v>2000</v>
      </c>
    </row>
    <row r="74" spans="1:6">
      <c r="A74" s="4"/>
      <c r="B74" s="9" t="s">
        <v>58</v>
      </c>
      <c r="C74" s="38">
        <v>1000</v>
      </c>
      <c r="D74" s="4">
        <v>0</v>
      </c>
      <c r="E74" s="27">
        <f>+C74+D74</f>
        <v>1000</v>
      </c>
      <c r="F74" s="4"/>
    </row>
    <row r="75" spans="1:6">
      <c r="A75" s="4"/>
      <c r="B75" s="6" t="s">
        <v>72</v>
      </c>
      <c r="C75" s="2">
        <v>1500</v>
      </c>
      <c r="D75" s="4">
        <v>0</v>
      </c>
      <c r="E75" s="27">
        <f>+C75+D75</f>
        <v>1500</v>
      </c>
      <c r="F75" s="4"/>
    </row>
    <row r="76" spans="1:6">
      <c r="A76" s="4"/>
      <c r="B76" s="6"/>
      <c r="C76" s="2"/>
      <c r="D76" s="4"/>
      <c r="E76" s="27">
        <f>+C76+D76</f>
        <v>0</v>
      </c>
      <c r="F76" s="4"/>
    </row>
    <row r="77" spans="1:6">
      <c r="A77" s="4"/>
      <c r="B77" s="6"/>
      <c r="C77" s="2"/>
      <c r="D77" s="4"/>
      <c r="E77" s="27"/>
      <c r="F77" s="4"/>
    </row>
    <row r="78" spans="1:6">
      <c r="A78" s="4"/>
      <c r="B78" s="6"/>
      <c r="C78" s="2"/>
      <c r="D78" s="4"/>
      <c r="E78" s="27"/>
      <c r="F78" s="4"/>
    </row>
    <row r="79" spans="1:6">
      <c r="A79" s="4"/>
      <c r="B79" s="6"/>
      <c r="C79" s="2"/>
      <c r="D79" s="4"/>
      <c r="E79" s="27"/>
      <c r="F79" s="4"/>
    </row>
    <row r="80" spans="1:6">
      <c r="A80" s="4"/>
      <c r="B80" s="5" t="s">
        <v>34</v>
      </c>
      <c r="C80" s="13" t="s">
        <v>87</v>
      </c>
      <c r="D80" s="4"/>
      <c r="E80" s="27"/>
      <c r="F80" s="4"/>
    </row>
    <row r="81" spans="1:6">
      <c r="A81" s="4"/>
      <c r="B81" s="6" t="s">
        <v>72</v>
      </c>
      <c r="C81" s="35">
        <v>7000</v>
      </c>
      <c r="D81" s="4">
        <v>0</v>
      </c>
      <c r="E81" s="27">
        <f>+C81+D81</f>
        <v>7000</v>
      </c>
      <c r="F81" s="4">
        <v>7000</v>
      </c>
    </row>
    <row r="82" spans="1:6">
      <c r="A82" s="4"/>
      <c r="B82" s="6"/>
      <c r="C82" s="1"/>
      <c r="D82" s="4"/>
      <c r="E82" s="27"/>
      <c r="F82" s="4"/>
    </row>
    <row r="83" spans="1:6">
      <c r="A83" s="4"/>
      <c r="B83" s="6"/>
      <c r="C83" s="1"/>
      <c r="D83" s="4"/>
      <c r="E83" s="27"/>
      <c r="F83" s="4"/>
    </row>
    <row r="84" spans="1:6">
      <c r="A84" s="4"/>
      <c r="B84" s="6"/>
      <c r="C84" s="1"/>
      <c r="D84" s="4"/>
      <c r="E84" s="27"/>
      <c r="F84" s="4"/>
    </row>
    <row r="85" spans="1:6">
      <c r="A85" s="4"/>
      <c r="B85" s="5" t="s">
        <v>35</v>
      </c>
      <c r="C85" s="13" t="s">
        <v>88</v>
      </c>
      <c r="D85" s="4"/>
      <c r="E85" s="27"/>
      <c r="F85" s="4"/>
    </row>
    <row r="86" spans="1:6">
      <c r="A86" s="4"/>
      <c r="B86" s="6" t="s">
        <v>72</v>
      </c>
      <c r="C86" s="35">
        <v>6666.7</v>
      </c>
      <c r="D86" s="4">
        <v>1333.3</v>
      </c>
      <c r="E86" s="27">
        <f>+C86+D86</f>
        <v>8000</v>
      </c>
      <c r="F86" s="4">
        <v>8000</v>
      </c>
    </row>
    <row r="87" spans="1:6">
      <c r="A87" s="4"/>
      <c r="B87" s="6"/>
      <c r="C87" s="1"/>
      <c r="D87" s="4"/>
      <c r="E87" s="27">
        <f>+C87+D87</f>
        <v>0</v>
      </c>
      <c r="F87" s="4"/>
    </row>
    <row r="88" spans="1:6">
      <c r="A88" s="4"/>
      <c r="B88" s="6"/>
      <c r="C88" s="1"/>
      <c r="D88" s="4"/>
      <c r="E88" s="27">
        <f>+C88+D88</f>
        <v>0</v>
      </c>
      <c r="F88" s="4"/>
    </row>
    <row r="89" spans="1:6">
      <c r="A89" s="4"/>
      <c r="B89" s="6"/>
      <c r="C89" s="1"/>
      <c r="D89" s="4"/>
      <c r="E89" s="27">
        <f>+C89+D89</f>
        <v>0</v>
      </c>
      <c r="F89" s="4"/>
    </row>
    <row r="90" spans="1:6">
      <c r="A90" s="4"/>
      <c r="B90" s="6"/>
      <c r="C90" s="1"/>
      <c r="D90" s="4"/>
      <c r="E90" s="27">
        <f>+C90+D90</f>
        <v>0</v>
      </c>
      <c r="F90" s="4"/>
    </row>
    <row r="91" spans="1:6">
      <c r="A91" s="4"/>
      <c r="B91" s="5" t="s">
        <v>36</v>
      </c>
      <c r="C91" s="13" t="s">
        <v>89</v>
      </c>
      <c r="D91" s="4"/>
      <c r="E91" s="27"/>
      <c r="F91" s="4"/>
    </row>
    <row r="92" spans="1:6">
      <c r="A92" s="4"/>
      <c r="B92" s="6" t="s">
        <v>72</v>
      </c>
      <c r="C92" s="40">
        <v>12500</v>
      </c>
      <c r="D92" s="4">
        <v>0</v>
      </c>
      <c r="E92" s="27">
        <f>+C92+D92</f>
        <v>12500</v>
      </c>
      <c r="F92" s="4">
        <v>50000</v>
      </c>
    </row>
    <row r="93" spans="1:6">
      <c r="A93" s="4"/>
      <c r="B93" s="6"/>
      <c r="C93" s="3"/>
      <c r="D93" s="4"/>
      <c r="E93" s="27"/>
      <c r="F93" s="4"/>
    </row>
    <row r="94" spans="1:6">
      <c r="A94" s="4"/>
      <c r="B94" s="6"/>
      <c r="C94" s="3"/>
      <c r="D94" s="4"/>
      <c r="E94" s="27"/>
      <c r="F94" s="4"/>
    </row>
    <row r="95" spans="1:6" ht="15.75" thickBot="1">
      <c r="A95" s="4"/>
      <c r="B95" s="6"/>
      <c r="C95" s="3"/>
      <c r="D95" s="4"/>
      <c r="E95" s="27"/>
      <c r="F95" s="4"/>
    </row>
    <row r="96" spans="1:6" ht="15.75" thickBot="1">
      <c r="A96" s="4"/>
      <c r="B96" s="5" t="s">
        <v>37</v>
      </c>
      <c r="C96" s="15" t="s">
        <v>90</v>
      </c>
      <c r="D96" s="4"/>
      <c r="E96" s="27"/>
      <c r="F96" s="4"/>
    </row>
    <row r="97" spans="1:6">
      <c r="A97" s="4"/>
      <c r="B97" s="9" t="s">
        <v>58</v>
      </c>
      <c r="C97" s="3">
        <v>13000</v>
      </c>
      <c r="D97" s="4"/>
      <c r="E97" s="27">
        <f>+C97+D97</f>
        <v>13000</v>
      </c>
      <c r="F97" s="4">
        <v>20000</v>
      </c>
    </row>
    <row r="98" spans="1:6">
      <c r="A98" s="4"/>
      <c r="B98" s="6" t="s">
        <v>72</v>
      </c>
      <c r="C98" s="39">
        <v>7600</v>
      </c>
      <c r="D98" s="4">
        <v>0</v>
      </c>
      <c r="E98" s="27">
        <f>+C98+D98</f>
        <v>7600</v>
      </c>
      <c r="F98" s="4"/>
    </row>
    <row r="99" spans="1:6">
      <c r="A99" s="4"/>
      <c r="B99" s="6"/>
      <c r="C99" s="3"/>
      <c r="D99" s="4"/>
      <c r="E99" s="27"/>
      <c r="F99" s="4"/>
    </row>
    <row r="100" spans="1:6" ht="15.75" thickBot="1">
      <c r="A100" s="4"/>
      <c r="B100" s="6"/>
      <c r="C100" s="3"/>
      <c r="D100" s="4"/>
      <c r="E100" s="27"/>
      <c r="F100" s="4"/>
    </row>
    <row r="101" spans="1:6" ht="26.25" thickBot="1">
      <c r="A101" s="4"/>
      <c r="B101" s="5" t="s">
        <v>38</v>
      </c>
      <c r="C101" s="15" t="s">
        <v>91</v>
      </c>
      <c r="D101" s="4"/>
      <c r="E101" s="27"/>
      <c r="F101" s="4">
        <v>30000</v>
      </c>
    </row>
    <row r="102" spans="1:6">
      <c r="A102" s="4"/>
      <c r="B102" s="9" t="s">
        <v>58</v>
      </c>
      <c r="C102" s="41">
        <v>30000</v>
      </c>
      <c r="D102" s="4">
        <v>0</v>
      </c>
      <c r="E102" s="27">
        <f>+C102+D102</f>
        <v>30000</v>
      </c>
      <c r="F102" s="4"/>
    </row>
    <row r="103" spans="1:6" ht="15.75" thickBot="1">
      <c r="A103" s="4"/>
      <c r="B103" s="6" t="s">
        <v>72</v>
      </c>
      <c r="C103" s="41">
        <v>30000</v>
      </c>
      <c r="D103" s="4">
        <v>0</v>
      </c>
      <c r="E103" s="27">
        <f>+C103+D103</f>
        <v>30000</v>
      </c>
      <c r="F103" s="4"/>
    </row>
    <row r="104" spans="1:6" ht="15.75" thickBot="1">
      <c r="A104" s="4"/>
      <c r="B104" s="5" t="s">
        <v>92</v>
      </c>
      <c r="C104" s="15" t="s">
        <v>97</v>
      </c>
      <c r="D104" s="4"/>
      <c r="E104" s="27"/>
      <c r="F104" s="4">
        <v>64000</v>
      </c>
    </row>
    <row r="105" spans="1:6">
      <c r="A105" s="4">
        <v>1</v>
      </c>
      <c r="B105" s="9" t="s">
        <v>58</v>
      </c>
      <c r="C105" s="33" t="s">
        <v>172</v>
      </c>
      <c r="D105" s="4">
        <v>0</v>
      </c>
      <c r="E105" s="27">
        <f>+C105+D105</f>
        <v>132000</v>
      </c>
      <c r="F105" s="14"/>
    </row>
    <row r="106" spans="1:6">
      <c r="A106" s="4">
        <v>2</v>
      </c>
      <c r="B106" s="6" t="s">
        <v>72</v>
      </c>
      <c r="C106" s="18" t="s">
        <v>182</v>
      </c>
      <c r="D106" s="4">
        <v>0</v>
      </c>
      <c r="E106" s="27">
        <f>+C106+D106</f>
        <v>140000</v>
      </c>
      <c r="F106" s="4"/>
    </row>
    <row r="107" spans="1:6">
      <c r="A107" s="4">
        <v>3</v>
      </c>
      <c r="B107" s="6"/>
      <c r="C107" s="18"/>
      <c r="D107" s="4"/>
      <c r="E107" s="27"/>
      <c r="F107" s="4"/>
    </row>
    <row r="108" spans="1:6">
      <c r="A108" s="4">
        <v>4</v>
      </c>
      <c r="B108" s="6"/>
      <c r="C108" s="18"/>
      <c r="D108" s="4"/>
      <c r="E108" s="27"/>
      <c r="F108" s="4"/>
    </row>
    <row r="109" spans="1:6">
      <c r="A109" s="4"/>
      <c r="B109" s="10" t="s">
        <v>93</v>
      </c>
      <c r="C109" s="13" t="s">
        <v>98</v>
      </c>
      <c r="D109" s="11"/>
      <c r="E109" s="30"/>
      <c r="F109" s="11"/>
    </row>
    <row r="110" spans="1:6">
      <c r="A110" s="4">
        <v>1</v>
      </c>
      <c r="B110" s="6" t="s">
        <v>72</v>
      </c>
      <c r="C110" s="33" t="s">
        <v>183</v>
      </c>
      <c r="D110" s="4">
        <v>666.7</v>
      </c>
      <c r="E110" s="27">
        <f>+C110+D110</f>
        <v>4000</v>
      </c>
      <c r="F110" s="4">
        <v>6000</v>
      </c>
    </row>
    <row r="111" spans="1:6">
      <c r="A111" s="4">
        <v>2</v>
      </c>
      <c r="B111" s="6"/>
      <c r="C111" s="18"/>
      <c r="D111" s="4"/>
      <c r="E111" s="27"/>
      <c r="F111" s="4"/>
    </row>
    <row r="112" spans="1:6">
      <c r="A112" s="4">
        <v>3</v>
      </c>
      <c r="B112" s="6"/>
      <c r="C112" s="18"/>
      <c r="D112" s="4"/>
      <c r="E112" s="27"/>
      <c r="F112" s="4"/>
    </row>
    <row r="113" spans="1:6">
      <c r="A113" s="4">
        <v>4</v>
      </c>
      <c r="B113" s="6"/>
      <c r="C113" s="18"/>
      <c r="D113" s="4"/>
      <c r="E113" s="27"/>
      <c r="F113" s="4"/>
    </row>
    <row r="114" spans="1:6">
      <c r="A114" s="4"/>
      <c r="B114" s="5" t="s">
        <v>94</v>
      </c>
      <c r="C114" s="13" t="s">
        <v>99</v>
      </c>
      <c r="D114" s="4"/>
      <c r="E114" s="27"/>
      <c r="F114" s="4">
        <v>18000</v>
      </c>
    </row>
    <row r="115" spans="1:6">
      <c r="A115" s="4">
        <v>1</v>
      </c>
      <c r="B115" s="9" t="s">
        <v>58</v>
      </c>
      <c r="C115" s="18" t="s">
        <v>173</v>
      </c>
      <c r="D115" s="4">
        <v>0</v>
      </c>
      <c r="E115" s="27">
        <f>+C115+D115</f>
        <v>20000</v>
      </c>
      <c r="F115" s="4"/>
    </row>
    <row r="116" spans="1:6">
      <c r="A116" s="4">
        <v>2</v>
      </c>
      <c r="B116" s="6" t="s">
        <v>72</v>
      </c>
      <c r="C116" s="33" t="s">
        <v>170</v>
      </c>
      <c r="D116" s="4">
        <v>0</v>
      </c>
      <c r="E116" s="27">
        <f>+C116+D116</f>
        <v>18000</v>
      </c>
      <c r="F116" s="4"/>
    </row>
    <row r="117" spans="1:6">
      <c r="A117" s="4">
        <v>3</v>
      </c>
      <c r="B117" s="6"/>
      <c r="C117" s="18"/>
      <c r="D117" s="4"/>
      <c r="E117" s="27">
        <f>+C117+D117</f>
        <v>0</v>
      </c>
      <c r="F117" s="4"/>
    </row>
    <row r="118" spans="1:6">
      <c r="A118" s="4">
        <v>4</v>
      </c>
      <c r="B118" s="6"/>
      <c r="C118" s="18"/>
      <c r="D118" s="4"/>
      <c r="E118" s="27">
        <f>+C118+D118</f>
        <v>0</v>
      </c>
      <c r="F118" s="4"/>
    </row>
    <row r="119" spans="1:6">
      <c r="A119" s="4"/>
      <c r="B119" s="5" t="s">
        <v>95</v>
      </c>
      <c r="C119" s="13" t="s">
        <v>100</v>
      </c>
      <c r="D119" s="4"/>
      <c r="E119" s="27"/>
      <c r="F119" s="4">
        <v>6400</v>
      </c>
    </row>
    <row r="120" spans="1:6">
      <c r="A120" s="4"/>
      <c r="B120" s="6" t="s">
        <v>72</v>
      </c>
      <c r="C120" s="33" t="s">
        <v>184</v>
      </c>
      <c r="D120" s="4">
        <v>933.3</v>
      </c>
      <c r="E120" s="27">
        <f>+C120+D120</f>
        <v>5600</v>
      </c>
      <c r="F120" s="4"/>
    </row>
    <row r="121" spans="1:6">
      <c r="A121" s="4"/>
      <c r="B121" s="6"/>
      <c r="C121" s="18"/>
      <c r="D121" s="4"/>
      <c r="E121" s="27"/>
      <c r="F121" s="13"/>
    </row>
    <row r="122" spans="1:6">
      <c r="A122" s="4"/>
      <c r="B122" s="6"/>
      <c r="C122" s="18"/>
      <c r="D122" s="4"/>
      <c r="E122" s="27"/>
      <c r="F122" s="4"/>
    </row>
    <row r="123" spans="1:6">
      <c r="A123" s="4"/>
      <c r="B123" s="6"/>
      <c r="C123" s="18"/>
      <c r="D123" s="4"/>
      <c r="E123" s="27"/>
      <c r="F123" s="4"/>
    </row>
    <row r="124" spans="1:6">
      <c r="A124" s="4"/>
      <c r="B124" s="5" t="s">
        <v>96</v>
      </c>
      <c r="C124" s="13" t="s">
        <v>101</v>
      </c>
      <c r="D124" s="4"/>
      <c r="E124" s="27"/>
      <c r="F124" s="4">
        <v>17000</v>
      </c>
    </row>
    <row r="125" spans="1:6">
      <c r="A125" s="4"/>
      <c r="B125" s="6" t="s">
        <v>72</v>
      </c>
      <c r="C125" s="33" t="s">
        <v>173</v>
      </c>
      <c r="D125" s="4">
        <v>0</v>
      </c>
      <c r="E125" s="27">
        <f>+C125+D125</f>
        <v>20000</v>
      </c>
    </row>
    <row r="126" spans="1:6">
      <c r="A126" s="4"/>
      <c r="B126" s="6"/>
      <c r="C126" s="18"/>
      <c r="D126" s="4"/>
      <c r="E126" s="27"/>
      <c r="F126" s="16"/>
    </row>
    <row r="127" spans="1:6">
      <c r="A127" s="4"/>
      <c r="B127" s="6"/>
      <c r="C127" s="18"/>
      <c r="D127" s="4"/>
      <c r="E127" s="27"/>
      <c r="F127" s="4"/>
    </row>
    <row r="128" spans="1:6">
      <c r="A128" s="4"/>
      <c r="B128" s="45" t="s">
        <v>102</v>
      </c>
      <c r="C128" s="13" t="s">
        <v>107</v>
      </c>
      <c r="D128" s="4"/>
      <c r="E128" s="27"/>
      <c r="F128" s="4">
        <v>32300</v>
      </c>
    </row>
    <row r="129" spans="1:6">
      <c r="A129" s="4"/>
      <c r="B129" s="6"/>
      <c r="C129" s="18"/>
      <c r="D129" s="4"/>
      <c r="E129" s="27">
        <f>+C129+D129</f>
        <v>0</v>
      </c>
      <c r="F129" s="4"/>
    </row>
    <row r="130" spans="1:6">
      <c r="A130" s="4"/>
      <c r="B130" s="6"/>
      <c r="C130" s="18"/>
      <c r="D130" s="4"/>
      <c r="E130" s="27"/>
      <c r="F130" s="4"/>
    </row>
    <row r="131" spans="1:6">
      <c r="A131" s="4"/>
      <c r="B131" s="5" t="s">
        <v>103</v>
      </c>
      <c r="C131" s="13" t="s">
        <v>106</v>
      </c>
      <c r="D131" s="4"/>
      <c r="E131" s="27"/>
      <c r="F131" s="7">
        <v>13800</v>
      </c>
    </row>
    <row r="132" spans="1:6">
      <c r="A132" s="4"/>
      <c r="B132" s="9" t="s">
        <v>58</v>
      </c>
      <c r="C132" s="35">
        <v>12000</v>
      </c>
      <c r="D132" s="4">
        <v>0</v>
      </c>
      <c r="E132" s="27">
        <f>+C132+D132</f>
        <v>12000</v>
      </c>
      <c r="F132" s="4"/>
    </row>
    <row r="133" spans="1:6">
      <c r="A133" s="4"/>
      <c r="B133" s="6" t="s">
        <v>72</v>
      </c>
      <c r="C133" s="1">
        <v>15000</v>
      </c>
      <c r="D133" s="4">
        <v>0</v>
      </c>
      <c r="E133" s="27">
        <f>+C133+D133</f>
        <v>15000</v>
      </c>
      <c r="F133" s="4"/>
    </row>
    <row r="134" spans="1:6">
      <c r="A134" s="4"/>
      <c r="B134" s="6"/>
      <c r="C134" s="1"/>
      <c r="D134" s="4"/>
      <c r="E134" s="27"/>
      <c r="F134" s="4"/>
    </row>
    <row r="135" spans="1:6">
      <c r="A135" s="4"/>
      <c r="B135" s="5" t="s">
        <v>104</v>
      </c>
      <c r="C135" s="13" t="s">
        <v>108</v>
      </c>
      <c r="D135" s="4"/>
      <c r="E135" s="27"/>
      <c r="F135" s="4">
        <v>4000</v>
      </c>
    </row>
    <row r="136" spans="1:6">
      <c r="A136" s="4"/>
      <c r="B136" s="9" t="s">
        <v>58</v>
      </c>
      <c r="C136" s="1">
        <v>7500</v>
      </c>
      <c r="D136" s="4">
        <v>0</v>
      </c>
      <c r="E136" s="27">
        <f>+C136+D136</f>
        <v>7500</v>
      </c>
      <c r="F136" s="4"/>
    </row>
    <row r="137" spans="1:6">
      <c r="A137" s="4"/>
      <c r="B137" s="6" t="s">
        <v>72</v>
      </c>
      <c r="C137" s="35">
        <v>6500</v>
      </c>
      <c r="D137" s="4">
        <v>0</v>
      </c>
      <c r="E137" s="27">
        <f>+C137+D137</f>
        <v>6500</v>
      </c>
      <c r="F137" s="4"/>
    </row>
    <row r="138" spans="1:6">
      <c r="A138" s="4"/>
      <c r="B138" s="6"/>
      <c r="C138" s="1"/>
      <c r="D138" s="4"/>
      <c r="E138" s="27">
        <f>+C138+D138</f>
        <v>0</v>
      </c>
      <c r="F138" s="4"/>
    </row>
    <row r="139" spans="1:6" ht="15.75" thickBot="1">
      <c r="A139" s="4"/>
      <c r="B139" s="6"/>
      <c r="C139" s="1"/>
      <c r="D139" s="4"/>
      <c r="E139" s="27">
        <f>+C139+D139</f>
        <v>0</v>
      </c>
      <c r="F139" s="4"/>
    </row>
    <row r="140" spans="1:6" ht="15.75" thickBot="1">
      <c r="A140" s="4"/>
      <c r="B140" s="5" t="s">
        <v>105</v>
      </c>
      <c r="C140" s="15" t="s">
        <v>109</v>
      </c>
      <c r="D140" s="4"/>
      <c r="E140" s="27"/>
      <c r="F140" s="4">
        <v>46500</v>
      </c>
    </row>
    <row r="141" spans="1:6">
      <c r="A141" s="4"/>
      <c r="B141" s="9" t="s">
        <v>53</v>
      </c>
      <c r="C141" s="43">
        <v>46500</v>
      </c>
      <c r="D141" s="4"/>
      <c r="E141" s="27">
        <f>+C141+D141</f>
        <v>46500</v>
      </c>
      <c r="F141" s="7"/>
    </row>
    <row r="142" spans="1:6">
      <c r="A142" s="4"/>
      <c r="B142" s="9" t="s">
        <v>58</v>
      </c>
      <c r="C142" s="2">
        <v>62500</v>
      </c>
      <c r="D142" s="4">
        <v>0</v>
      </c>
      <c r="E142" s="27">
        <f t="shared" ref="E142:E143" si="5">+C142+D142</f>
        <v>62500</v>
      </c>
      <c r="F142" s="4"/>
    </row>
    <row r="143" spans="1:6">
      <c r="A143" s="4"/>
      <c r="B143" s="6" t="s">
        <v>72</v>
      </c>
      <c r="C143" s="42">
        <v>46500</v>
      </c>
      <c r="D143" s="4">
        <v>0</v>
      </c>
      <c r="E143" s="27">
        <f t="shared" si="5"/>
        <v>46500</v>
      </c>
      <c r="F143" s="4"/>
    </row>
    <row r="144" spans="1:6">
      <c r="A144" s="4"/>
      <c r="B144" s="5" t="s">
        <v>111</v>
      </c>
      <c r="C144" s="13" t="s">
        <v>110</v>
      </c>
      <c r="D144" s="4"/>
      <c r="E144" s="27"/>
      <c r="F144" s="4">
        <v>134000</v>
      </c>
    </row>
    <row r="145" spans="1:6">
      <c r="A145" s="4"/>
      <c r="B145" s="9" t="s">
        <v>58</v>
      </c>
      <c r="C145" s="38">
        <v>134000</v>
      </c>
      <c r="D145" s="4">
        <v>0</v>
      </c>
      <c r="E145" s="27">
        <f>+C145+D145</f>
        <v>134000</v>
      </c>
      <c r="F145" s="4"/>
    </row>
    <row r="146" spans="1:6">
      <c r="A146" s="4"/>
      <c r="B146" s="6"/>
      <c r="C146" s="2"/>
      <c r="D146" s="4"/>
      <c r="E146" s="27">
        <f>+C146+D146</f>
        <v>0</v>
      </c>
      <c r="F146" s="4"/>
    </row>
    <row r="147" spans="1:6">
      <c r="A147" s="4"/>
      <c r="B147" s="6"/>
      <c r="C147" s="2"/>
      <c r="D147" s="4"/>
      <c r="E147" s="27">
        <f>+C147+D147</f>
        <v>0</v>
      </c>
      <c r="F147" s="4"/>
    </row>
    <row r="148" spans="1:6">
      <c r="A148" s="4"/>
      <c r="B148" s="5" t="s">
        <v>112</v>
      </c>
      <c r="C148" s="13" t="s">
        <v>117</v>
      </c>
      <c r="D148" s="4"/>
      <c r="E148" s="27"/>
      <c r="F148" s="4">
        <v>40000</v>
      </c>
    </row>
    <row r="149" spans="1:6">
      <c r="A149" s="4"/>
      <c r="B149" s="9" t="s">
        <v>53</v>
      </c>
      <c r="C149" s="33" t="s">
        <v>164</v>
      </c>
      <c r="D149" s="4">
        <v>0</v>
      </c>
      <c r="E149" s="27">
        <f>+C149+D149</f>
        <v>29000</v>
      </c>
      <c r="F149" s="4"/>
    </row>
    <row r="150" spans="1:6">
      <c r="A150" s="4"/>
      <c r="B150" s="9" t="s">
        <v>58</v>
      </c>
      <c r="C150" s="18" t="s">
        <v>174</v>
      </c>
      <c r="D150" s="4">
        <v>0</v>
      </c>
      <c r="E150" s="27">
        <f>+C150+D150</f>
        <v>40000</v>
      </c>
      <c r="F150" s="4"/>
    </row>
    <row r="151" spans="1:6">
      <c r="A151" s="4"/>
      <c r="B151" s="6" t="s">
        <v>72</v>
      </c>
      <c r="C151" s="18" t="s">
        <v>174</v>
      </c>
      <c r="D151" s="4">
        <v>0</v>
      </c>
      <c r="E151" s="27">
        <f>+C151+D151</f>
        <v>40000</v>
      </c>
      <c r="F151" s="4"/>
    </row>
    <row r="152" spans="1:6">
      <c r="A152" s="4"/>
      <c r="B152" s="5" t="s">
        <v>113</v>
      </c>
      <c r="C152" s="16" t="s">
        <v>118</v>
      </c>
      <c r="D152" s="4"/>
      <c r="E152" s="27"/>
      <c r="F152" s="7">
        <v>10000</v>
      </c>
    </row>
    <row r="153" spans="1:6">
      <c r="A153" s="4"/>
      <c r="B153" s="9" t="s">
        <v>58</v>
      </c>
      <c r="C153" s="1">
        <v>20000</v>
      </c>
      <c r="D153" s="4">
        <v>0</v>
      </c>
      <c r="E153" s="27">
        <f>+C153+D153</f>
        <v>20000</v>
      </c>
      <c r="F153" s="4"/>
    </row>
    <row r="154" spans="1:6">
      <c r="A154" s="4"/>
      <c r="B154" s="6" t="s">
        <v>72</v>
      </c>
      <c r="C154" s="35">
        <v>10000</v>
      </c>
      <c r="D154" s="4">
        <v>0</v>
      </c>
      <c r="E154" s="27">
        <f>+C154+D154</f>
        <v>10000</v>
      </c>
      <c r="F154" s="4"/>
    </row>
    <row r="155" spans="1:6">
      <c r="A155" s="4"/>
      <c r="B155" s="6"/>
      <c r="C155" s="1"/>
      <c r="D155" s="4"/>
      <c r="E155" s="27"/>
      <c r="F155" s="4"/>
    </row>
    <row r="156" spans="1:6">
      <c r="A156" s="4"/>
      <c r="B156" s="5" t="s">
        <v>114</v>
      </c>
      <c r="C156" s="13" t="s">
        <v>119</v>
      </c>
      <c r="D156" s="4"/>
      <c r="E156" s="27"/>
      <c r="F156" s="4">
        <v>54000</v>
      </c>
    </row>
    <row r="157" spans="1:6">
      <c r="A157" s="4"/>
      <c r="B157" s="9" t="s">
        <v>53</v>
      </c>
      <c r="C157" s="35">
        <v>45000</v>
      </c>
      <c r="D157" s="4">
        <v>9000</v>
      </c>
      <c r="E157" s="27">
        <f>+C157+D157</f>
        <v>54000</v>
      </c>
      <c r="F157" s="4"/>
    </row>
    <row r="158" spans="1:6">
      <c r="A158" s="4"/>
      <c r="B158" s="9" t="s">
        <v>58</v>
      </c>
      <c r="C158" s="1">
        <v>60000</v>
      </c>
      <c r="D158" s="4">
        <v>0</v>
      </c>
      <c r="E158" s="27">
        <f>+C158+D158</f>
        <v>60000</v>
      </c>
      <c r="F158" s="4"/>
    </row>
    <row r="159" spans="1:6">
      <c r="A159" s="4"/>
      <c r="B159" s="6" t="s">
        <v>72</v>
      </c>
      <c r="C159" s="1">
        <v>54000</v>
      </c>
      <c r="D159" s="4">
        <v>0</v>
      </c>
      <c r="E159" s="27">
        <f>+C159+D159</f>
        <v>54000</v>
      </c>
      <c r="F159" s="4"/>
    </row>
    <row r="160" spans="1:6">
      <c r="A160" s="4"/>
      <c r="B160" s="6"/>
      <c r="C160" s="1"/>
      <c r="D160" s="4"/>
      <c r="E160" s="27">
        <f>+C160+D160</f>
        <v>0</v>
      </c>
      <c r="F160" s="4"/>
    </row>
    <row r="161" spans="1:6">
      <c r="A161" s="4"/>
      <c r="B161" s="45" t="s">
        <v>115</v>
      </c>
      <c r="C161" s="16" t="s">
        <v>120</v>
      </c>
      <c r="D161" s="4"/>
      <c r="E161" s="27"/>
      <c r="F161" s="4">
        <v>48000</v>
      </c>
    </row>
    <row r="162" spans="1:6">
      <c r="A162" s="4"/>
      <c r="B162" s="6"/>
      <c r="C162" s="22"/>
      <c r="D162" s="4"/>
      <c r="E162" s="27"/>
      <c r="F162" s="7"/>
    </row>
    <row r="163" spans="1:6">
      <c r="A163" s="4"/>
      <c r="B163" s="6"/>
      <c r="C163" s="2"/>
      <c r="D163" s="4"/>
      <c r="E163" s="27"/>
      <c r="F163" s="4"/>
    </row>
    <row r="164" spans="1:6">
      <c r="A164" s="4"/>
      <c r="B164" s="6"/>
      <c r="C164" s="2"/>
      <c r="D164" s="4"/>
      <c r="E164" s="27"/>
      <c r="F164" s="4"/>
    </row>
    <row r="165" spans="1:6">
      <c r="A165" s="4"/>
      <c r="B165" s="5" t="s">
        <v>116</v>
      </c>
      <c r="C165" s="13" t="s">
        <v>121</v>
      </c>
      <c r="D165" s="4"/>
      <c r="E165" s="27"/>
      <c r="F165" s="4">
        <v>92400</v>
      </c>
    </row>
    <row r="166" spans="1:6">
      <c r="A166" s="4"/>
      <c r="B166" s="9" t="s">
        <v>53</v>
      </c>
      <c r="C166" s="38">
        <v>92400</v>
      </c>
      <c r="D166" s="4">
        <v>0</v>
      </c>
      <c r="E166" s="27">
        <f>+C166+D166</f>
        <v>92400</v>
      </c>
      <c r="F166" s="4"/>
    </row>
    <row r="167" spans="1:6">
      <c r="A167" s="4"/>
      <c r="B167" s="6"/>
      <c r="C167" s="2"/>
      <c r="D167" s="4"/>
      <c r="E167" s="27">
        <f>+C167+D167</f>
        <v>0</v>
      </c>
      <c r="F167" s="4"/>
    </row>
    <row r="168" spans="1:6">
      <c r="A168" s="4"/>
      <c r="B168" s="5" t="s">
        <v>122</v>
      </c>
      <c r="C168" s="13" t="s">
        <v>142</v>
      </c>
      <c r="D168" s="4"/>
      <c r="E168" s="27"/>
      <c r="F168" s="4">
        <v>81000</v>
      </c>
    </row>
    <row r="169" spans="1:6">
      <c r="A169" s="4"/>
      <c r="B169" s="9" t="s">
        <v>53</v>
      </c>
      <c r="C169" s="33" t="s">
        <v>165</v>
      </c>
      <c r="D169" s="4">
        <v>0</v>
      </c>
      <c r="E169" s="27">
        <f>+C169+D169</f>
        <v>63000</v>
      </c>
      <c r="F169" s="4"/>
    </row>
    <row r="170" spans="1:6">
      <c r="A170" s="4"/>
      <c r="B170" s="9" t="s">
        <v>58</v>
      </c>
      <c r="C170" s="18" t="s">
        <v>167</v>
      </c>
      <c r="D170" s="4">
        <v>0</v>
      </c>
      <c r="E170" s="27">
        <f t="shared" ref="E170:E172" si="6">+C170+D170</f>
        <v>75000</v>
      </c>
      <c r="F170" s="4"/>
    </row>
    <row r="171" spans="1:6">
      <c r="A171" s="4"/>
      <c r="B171" s="6" t="s">
        <v>63</v>
      </c>
      <c r="C171" s="18" t="s">
        <v>175</v>
      </c>
      <c r="D171" s="4">
        <v>13250</v>
      </c>
      <c r="E171" s="27">
        <f t="shared" si="6"/>
        <v>79500</v>
      </c>
      <c r="F171" s="4"/>
    </row>
    <row r="172" spans="1:6">
      <c r="A172" s="4"/>
      <c r="B172" s="6" t="s">
        <v>72</v>
      </c>
      <c r="C172" s="18" t="s">
        <v>185</v>
      </c>
      <c r="D172" s="4">
        <v>0</v>
      </c>
      <c r="E172" s="27">
        <f t="shared" si="6"/>
        <v>81000</v>
      </c>
      <c r="F172" s="4"/>
    </row>
    <row r="173" spans="1:6" ht="15.75" thickBot="1">
      <c r="A173" s="4"/>
      <c r="B173" s="10" t="s">
        <v>123</v>
      </c>
      <c r="C173" s="31" t="s">
        <v>143</v>
      </c>
      <c r="D173" s="11"/>
      <c r="E173" s="27"/>
      <c r="F173" s="7">
        <v>87500</v>
      </c>
    </row>
    <row r="174" spans="1:6">
      <c r="A174" s="4"/>
      <c r="B174" s="9" t="s">
        <v>53</v>
      </c>
      <c r="C174" s="1">
        <v>87500</v>
      </c>
      <c r="D174" s="4">
        <v>0</v>
      </c>
      <c r="E174" s="27">
        <f>+C174+D174</f>
        <v>87500</v>
      </c>
      <c r="F174" s="4"/>
    </row>
    <row r="175" spans="1:6">
      <c r="A175" s="4"/>
      <c r="B175" s="9" t="s">
        <v>58</v>
      </c>
      <c r="C175" s="35">
        <v>12500</v>
      </c>
      <c r="D175" s="4">
        <v>0</v>
      </c>
      <c r="E175" s="27">
        <f>+C175+D175</f>
        <v>12500</v>
      </c>
      <c r="F175" s="4"/>
    </row>
    <row r="176" spans="1:6">
      <c r="A176" s="4"/>
      <c r="B176" s="6"/>
      <c r="C176" s="1"/>
      <c r="D176" s="4"/>
      <c r="E176" s="27"/>
      <c r="F176" s="4"/>
    </row>
    <row r="177" spans="1:6">
      <c r="A177" s="4"/>
      <c r="B177" s="5" t="s">
        <v>124</v>
      </c>
      <c r="C177" s="13" t="s">
        <v>144</v>
      </c>
      <c r="D177" s="4"/>
      <c r="E177" s="27"/>
      <c r="F177" s="4">
        <v>24000</v>
      </c>
    </row>
    <row r="178" spans="1:6">
      <c r="A178" s="4"/>
      <c r="B178" s="9" t="s">
        <v>58</v>
      </c>
      <c r="C178" s="35">
        <v>24000</v>
      </c>
      <c r="D178" s="4">
        <v>0</v>
      </c>
      <c r="E178" s="27">
        <f>+C178+D178</f>
        <v>24000</v>
      </c>
      <c r="F178" s="4"/>
    </row>
    <row r="179" spans="1:6">
      <c r="A179" s="4"/>
      <c r="B179" s="6"/>
      <c r="C179" s="1"/>
      <c r="D179" s="4"/>
      <c r="E179" s="27">
        <f>+C179+D179</f>
        <v>0</v>
      </c>
      <c r="F179" s="4"/>
    </row>
    <row r="180" spans="1:6">
      <c r="A180" s="4"/>
      <c r="B180" s="6"/>
      <c r="C180" s="1"/>
      <c r="D180" s="4"/>
      <c r="E180" s="27">
        <f>+C180+D180</f>
        <v>0</v>
      </c>
      <c r="F180" s="4"/>
    </row>
    <row r="181" spans="1:6">
      <c r="A181" s="4"/>
      <c r="B181" s="6"/>
      <c r="C181" s="1"/>
      <c r="D181" s="4"/>
      <c r="E181" s="27">
        <f>+C181+D181</f>
        <v>0</v>
      </c>
      <c r="F181" s="4"/>
    </row>
    <row r="182" spans="1:6">
      <c r="A182" s="4"/>
      <c r="B182" s="5" t="s">
        <v>125</v>
      </c>
      <c r="C182" s="16" t="s">
        <v>145</v>
      </c>
      <c r="D182" s="4"/>
      <c r="E182" s="27"/>
      <c r="F182" s="4">
        <v>135000</v>
      </c>
    </row>
    <row r="183" spans="1:6">
      <c r="A183" s="4"/>
      <c r="B183" s="9" t="s">
        <v>58</v>
      </c>
      <c r="C183" s="44">
        <v>97500</v>
      </c>
      <c r="D183" s="4">
        <v>0</v>
      </c>
      <c r="E183" s="27">
        <f>+C183+D183</f>
        <v>97500</v>
      </c>
      <c r="F183" s="7"/>
    </row>
    <row r="184" spans="1:6">
      <c r="A184" s="4"/>
      <c r="B184" s="6"/>
      <c r="C184" s="2"/>
      <c r="D184" s="4"/>
      <c r="E184" s="27"/>
      <c r="F184" s="4"/>
    </row>
    <row r="185" spans="1:6" ht="16.5" customHeight="1">
      <c r="A185" s="4"/>
      <c r="B185" s="6"/>
      <c r="C185" s="2"/>
      <c r="D185" s="4"/>
      <c r="E185" s="27"/>
      <c r="F185" s="4"/>
    </row>
    <row r="186" spans="1:6">
      <c r="A186" s="4"/>
      <c r="B186" s="10" t="s">
        <v>126</v>
      </c>
      <c r="C186" s="32" t="s">
        <v>146</v>
      </c>
      <c r="D186" s="11"/>
      <c r="E186" s="27"/>
      <c r="F186" s="4">
        <v>550000</v>
      </c>
    </row>
    <row r="187" spans="1:6">
      <c r="A187" s="4"/>
      <c r="B187" s="9" t="s">
        <v>53</v>
      </c>
      <c r="C187" s="2">
        <v>550000</v>
      </c>
      <c r="D187" s="4">
        <v>0</v>
      </c>
      <c r="E187" s="27">
        <f>+C187+D187</f>
        <v>550000</v>
      </c>
      <c r="F187" s="4"/>
    </row>
    <row r="188" spans="1:6">
      <c r="A188" s="4"/>
      <c r="B188" s="6" t="s">
        <v>67</v>
      </c>
      <c r="C188" s="35">
        <v>490000</v>
      </c>
      <c r="D188" s="4">
        <v>0</v>
      </c>
      <c r="E188" s="27">
        <f t="shared" ref="E188:E189" si="7">+C188+D188</f>
        <v>490000</v>
      </c>
      <c r="F188" s="4"/>
    </row>
    <row r="189" spans="1:6">
      <c r="A189" s="4"/>
      <c r="B189" s="6" t="s">
        <v>72</v>
      </c>
      <c r="C189" s="1">
        <v>550000</v>
      </c>
      <c r="D189" s="4">
        <v>0</v>
      </c>
      <c r="E189" s="27">
        <f t="shared" si="7"/>
        <v>550000</v>
      </c>
      <c r="F189" s="4"/>
    </row>
    <row r="190" spans="1:6">
      <c r="A190" s="4"/>
      <c r="B190" s="5" t="s">
        <v>127</v>
      </c>
      <c r="C190" s="16" t="s">
        <v>147</v>
      </c>
      <c r="D190" s="4"/>
      <c r="E190" s="27"/>
      <c r="F190" s="4">
        <v>110000</v>
      </c>
    </row>
    <row r="191" spans="1:6">
      <c r="A191" s="4"/>
      <c r="B191" s="6" t="s">
        <v>67</v>
      </c>
      <c r="C191" s="2">
        <v>109000</v>
      </c>
      <c r="D191" s="4">
        <v>0</v>
      </c>
      <c r="E191" s="27">
        <f>+C191+D191</f>
        <v>109000</v>
      </c>
      <c r="F191" s="4"/>
    </row>
    <row r="192" spans="1:6">
      <c r="A192" s="4"/>
      <c r="B192" s="6" t="s">
        <v>72</v>
      </c>
      <c r="C192" s="35">
        <v>91666.7</v>
      </c>
      <c r="D192" s="4">
        <v>0</v>
      </c>
      <c r="E192" s="27">
        <f>+C192+D192</f>
        <v>91666.7</v>
      </c>
      <c r="F192" s="4"/>
    </row>
    <row r="193" spans="1:6">
      <c r="A193" s="4"/>
      <c r="B193" s="5" t="s">
        <v>128</v>
      </c>
      <c r="C193" s="13" t="s">
        <v>148</v>
      </c>
      <c r="D193" s="4"/>
      <c r="E193" s="27"/>
      <c r="F193" s="4">
        <v>300000</v>
      </c>
    </row>
    <row r="194" spans="1:6">
      <c r="A194" s="4"/>
      <c r="B194" s="9" t="s">
        <v>58</v>
      </c>
      <c r="C194" s="37">
        <v>64000</v>
      </c>
      <c r="D194" s="4">
        <v>0</v>
      </c>
      <c r="E194" s="27">
        <f>+C194+D194</f>
        <v>64000</v>
      </c>
      <c r="F194" s="4"/>
    </row>
    <row r="195" spans="1:6">
      <c r="A195" s="4"/>
      <c r="B195" s="6"/>
      <c r="C195" s="1"/>
      <c r="D195" s="4"/>
      <c r="E195" s="27"/>
      <c r="F195" s="4"/>
    </row>
    <row r="196" spans="1:6">
      <c r="A196" s="4"/>
      <c r="B196" s="5" t="s">
        <v>129</v>
      </c>
      <c r="C196" s="13" t="s">
        <v>149</v>
      </c>
      <c r="D196" s="4"/>
      <c r="E196" s="27"/>
      <c r="F196" s="4">
        <v>73500</v>
      </c>
    </row>
    <row r="197" spans="1:6">
      <c r="A197" s="4"/>
      <c r="B197" s="9" t="s">
        <v>53</v>
      </c>
      <c r="C197" s="2">
        <v>73500</v>
      </c>
      <c r="D197" s="4">
        <v>0</v>
      </c>
      <c r="E197" s="27">
        <f>+C197+D197</f>
        <v>73500</v>
      </c>
      <c r="F197" s="4"/>
    </row>
    <row r="198" spans="1:6">
      <c r="A198" s="4"/>
      <c r="B198" s="9" t="s">
        <v>58</v>
      </c>
      <c r="C198" s="35">
        <v>45000</v>
      </c>
      <c r="D198" s="4">
        <v>0</v>
      </c>
      <c r="E198" s="27">
        <f>+C198+D198</f>
        <v>45000</v>
      </c>
      <c r="F198" s="4"/>
    </row>
    <row r="199" spans="1:6">
      <c r="A199" s="4"/>
      <c r="B199" s="6" t="s">
        <v>72</v>
      </c>
      <c r="C199" s="1">
        <v>57000</v>
      </c>
      <c r="D199" s="4">
        <v>0</v>
      </c>
      <c r="E199" s="27">
        <f>+C199+D199</f>
        <v>57000</v>
      </c>
      <c r="F199" s="4"/>
    </row>
    <row r="200" spans="1:6">
      <c r="A200" s="4"/>
      <c r="B200" s="5" t="s">
        <v>130</v>
      </c>
      <c r="C200" s="13" t="s">
        <v>150</v>
      </c>
      <c r="D200" s="4"/>
      <c r="E200" s="27"/>
      <c r="F200" s="4">
        <v>10000</v>
      </c>
    </row>
    <row r="201" spans="1:6">
      <c r="A201" s="4"/>
      <c r="B201" s="9" t="s">
        <v>58</v>
      </c>
      <c r="C201" s="37">
        <v>32000</v>
      </c>
      <c r="D201" s="4">
        <v>0</v>
      </c>
      <c r="E201" s="27">
        <f>+C201+D201</f>
        <v>32000</v>
      </c>
      <c r="F201" s="4"/>
    </row>
    <row r="202" spans="1:6">
      <c r="A202" s="4"/>
      <c r="B202" s="6"/>
      <c r="C202" s="1"/>
      <c r="D202" s="4"/>
      <c r="E202" s="27"/>
      <c r="F202" s="4"/>
    </row>
    <row r="203" spans="1:6">
      <c r="A203" s="4"/>
      <c r="B203" s="5" t="s">
        <v>131</v>
      </c>
      <c r="C203" s="13" t="s">
        <v>151</v>
      </c>
      <c r="D203" s="4"/>
      <c r="E203" s="27"/>
      <c r="F203" s="4">
        <v>25500</v>
      </c>
    </row>
    <row r="204" spans="1:6">
      <c r="A204" s="4"/>
      <c r="B204" s="9" t="s">
        <v>58</v>
      </c>
      <c r="C204" s="2">
        <v>39000</v>
      </c>
      <c r="D204" s="4">
        <v>0</v>
      </c>
      <c r="E204" s="27">
        <f>+C204+D204</f>
        <v>39000</v>
      </c>
      <c r="F204" s="4"/>
    </row>
    <row r="205" spans="1:6">
      <c r="A205" s="4"/>
      <c r="B205" s="6" t="s">
        <v>72</v>
      </c>
      <c r="C205" s="35">
        <v>36000</v>
      </c>
      <c r="D205" s="4">
        <v>0</v>
      </c>
      <c r="E205" s="27">
        <f>+C205+D205</f>
        <v>36000</v>
      </c>
      <c r="F205" s="4"/>
    </row>
    <row r="206" spans="1:6">
      <c r="A206" s="4"/>
      <c r="B206" s="5" t="s">
        <v>132</v>
      </c>
      <c r="C206" s="13" t="s">
        <v>152</v>
      </c>
      <c r="D206" s="4"/>
      <c r="E206" s="27"/>
      <c r="F206" s="4">
        <v>30000</v>
      </c>
    </row>
    <row r="207" spans="1:6">
      <c r="A207" s="4"/>
      <c r="B207" s="9" t="s">
        <v>58</v>
      </c>
      <c r="C207" s="2">
        <v>30000</v>
      </c>
      <c r="D207" s="4">
        <v>0</v>
      </c>
      <c r="E207" s="27">
        <f>+C207+D207</f>
        <v>30000</v>
      </c>
      <c r="F207" s="4"/>
    </row>
    <row r="208" spans="1:6">
      <c r="A208" s="4"/>
      <c r="B208" s="6" t="s">
        <v>67</v>
      </c>
      <c r="C208" s="35">
        <v>24250</v>
      </c>
      <c r="D208" s="4">
        <v>4850</v>
      </c>
      <c r="E208" s="27">
        <f>+C208+D208</f>
        <v>29100</v>
      </c>
      <c r="F208" s="4"/>
    </row>
    <row r="209" spans="1:6">
      <c r="A209" s="4"/>
      <c r="B209" s="6" t="s">
        <v>72</v>
      </c>
      <c r="C209" s="1">
        <v>25000</v>
      </c>
      <c r="D209" s="4">
        <v>0</v>
      </c>
      <c r="E209" s="27">
        <f>+C209+D209</f>
        <v>25000</v>
      </c>
      <c r="F209" s="4"/>
    </row>
    <row r="210" spans="1:6">
      <c r="A210" s="4"/>
      <c r="B210" s="5" t="s">
        <v>133</v>
      </c>
      <c r="C210" s="16" t="s">
        <v>153</v>
      </c>
      <c r="D210" s="4"/>
      <c r="E210" s="27"/>
      <c r="F210" s="4">
        <v>10000</v>
      </c>
    </row>
    <row r="211" spans="1:6">
      <c r="A211" s="4"/>
      <c r="B211" s="9" t="s">
        <v>58</v>
      </c>
      <c r="C211" s="37">
        <v>12000</v>
      </c>
      <c r="D211" s="4">
        <v>0</v>
      </c>
      <c r="E211" s="27">
        <f>+C211+D211</f>
        <v>12000</v>
      </c>
      <c r="F211" s="4"/>
    </row>
    <row r="212" spans="1:6">
      <c r="A212" s="4"/>
      <c r="B212" s="6"/>
      <c r="C212" s="1"/>
      <c r="D212" s="4"/>
      <c r="E212" s="27"/>
      <c r="F212" s="4"/>
    </row>
    <row r="213" spans="1:6">
      <c r="A213" s="4"/>
      <c r="B213" s="5" t="s">
        <v>134</v>
      </c>
      <c r="C213" s="13" t="s">
        <v>154</v>
      </c>
      <c r="D213" s="4"/>
      <c r="E213" s="27"/>
      <c r="F213" s="4">
        <v>120000</v>
      </c>
    </row>
    <row r="214" spans="1:6">
      <c r="A214" s="4"/>
      <c r="B214" s="9" t="s">
        <v>58</v>
      </c>
      <c r="C214" s="2">
        <v>180000</v>
      </c>
      <c r="D214" s="4">
        <v>0</v>
      </c>
      <c r="E214" s="27">
        <f>+C214+D214</f>
        <v>180000</v>
      </c>
      <c r="F214" s="4"/>
    </row>
    <row r="215" spans="1:6">
      <c r="A215" s="4"/>
      <c r="B215" s="6" t="s">
        <v>72</v>
      </c>
      <c r="C215" s="35">
        <v>114000</v>
      </c>
      <c r="D215" s="4">
        <v>0</v>
      </c>
      <c r="E215" s="27">
        <f>+C215+D215</f>
        <v>114000</v>
      </c>
      <c r="F215" s="4"/>
    </row>
    <row r="216" spans="1:6">
      <c r="A216" s="4"/>
      <c r="B216" s="5" t="s">
        <v>135</v>
      </c>
      <c r="C216" s="13" t="s">
        <v>155</v>
      </c>
      <c r="D216" s="4"/>
      <c r="E216" s="27"/>
      <c r="F216" s="4">
        <v>570000</v>
      </c>
    </row>
    <row r="217" spans="1:6">
      <c r="A217" s="4"/>
      <c r="B217" s="9" t="s">
        <v>58</v>
      </c>
      <c r="C217" s="37">
        <v>600000</v>
      </c>
      <c r="D217" s="4">
        <v>0</v>
      </c>
      <c r="E217" s="27">
        <f>+C217+D217</f>
        <v>600000</v>
      </c>
      <c r="F217" s="4"/>
    </row>
    <row r="218" spans="1:6" ht="15.75" thickBot="1">
      <c r="A218" s="4"/>
      <c r="B218" s="6"/>
      <c r="C218" s="1"/>
      <c r="D218" s="4"/>
      <c r="E218" s="27"/>
      <c r="F218" s="4"/>
    </row>
    <row r="219" spans="1:6" ht="15.75" thickBot="1">
      <c r="A219" s="4"/>
      <c r="B219" s="5" t="s">
        <v>136</v>
      </c>
      <c r="C219" s="15" t="s">
        <v>156</v>
      </c>
      <c r="D219" s="4"/>
      <c r="E219" s="27"/>
      <c r="F219" s="4">
        <v>52200</v>
      </c>
    </row>
    <row r="220" spans="1:6">
      <c r="A220" s="4"/>
      <c r="B220" s="9" t="s">
        <v>58</v>
      </c>
      <c r="C220" s="2">
        <v>144000</v>
      </c>
      <c r="D220" s="4">
        <v>0</v>
      </c>
      <c r="E220" s="27">
        <f>+C220+D220</f>
        <v>144000</v>
      </c>
      <c r="F220" s="4"/>
    </row>
    <row r="221" spans="1:6">
      <c r="A221" s="4"/>
      <c r="B221" s="6" t="s">
        <v>63</v>
      </c>
      <c r="C221" s="35">
        <v>42000</v>
      </c>
      <c r="D221" s="4">
        <v>8400</v>
      </c>
      <c r="E221" s="27">
        <f t="shared" ref="E221:E222" si="8">+C221+D221</f>
        <v>50400</v>
      </c>
      <c r="F221" s="4"/>
    </row>
    <row r="222" spans="1:6">
      <c r="A222" s="4"/>
      <c r="B222" s="6" t="s">
        <v>72</v>
      </c>
      <c r="C222" s="1">
        <v>52200</v>
      </c>
      <c r="D222" s="4">
        <v>0</v>
      </c>
      <c r="E222" s="27">
        <f t="shared" si="8"/>
        <v>52200</v>
      </c>
      <c r="F222" s="4"/>
    </row>
    <row r="223" spans="1:6">
      <c r="A223" s="4"/>
      <c r="B223" s="5" t="s">
        <v>137</v>
      </c>
      <c r="C223" s="16" t="s">
        <v>157</v>
      </c>
      <c r="D223" s="4"/>
      <c r="E223" s="27"/>
      <c r="F223" s="4">
        <v>76800</v>
      </c>
    </row>
    <row r="224" spans="1:6">
      <c r="A224" s="4"/>
      <c r="B224" s="9" t="s">
        <v>58</v>
      </c>
      <c r="C224" s="2">
        <v>120000</v>
      </c>
      <c r="D224" s="4">
        <v>0</v>
      </c>
      <c r="E224" s="27">
        <f>+C224+D224</f>
        <v>120000</v>
      </c>
      <c r="F224" s="4"/>
    </row>
    <row r="225" spans="1:6">
      <c r="A225" s="4"/>
      <c r="B225" s="6" t="s">
        <v>63</v>
      </c>
      <c r="C225" s="35">
        <v>60000</v>
      </c>
      <c r="D225" s="4">
        <v>12000</v>
      </c>
      <c r="E225" s="27">
        <f>+C225+D225</f>
        <v>72000</v>
      </c>
      <c r="F225" s="4"/>
    </row>
    <row r="226" spans="1:6" ht="15.75" thickBot="1">
      <c r="A226" s="4"/>
      <c r="B226" s="6" t="s">
        <v>72</v>
      </c>
      <c r="C226" s="25">
        <v>104000</v>
      </c>
      <c r="D226" s="4">
        <v>0</v>
      </c>
      <c r="E226" s="27">
        <f>+C226+D226</f>
        <v>104000</v>
      </c>
      <c r="F226" s="4"/>
    </row>
    <row r="227" spans="1:6" ht="15.75" thickBot="1">
      <c r="A227" s="4"/>
      <c r="B227" s="5" t="s">
        <v>138</v>
      </c>
      <c r="C227" s="15" t="s">
        <v>158</v>
      </c>
      <c r="D227" s="4"/>
      <c r="E227" s="27"/>
      <c r="F227" s="4">
        <v>145800</v>
      </c>
    </row>
    <row r="228" spans="1:6">
      <c r="A228" s="4"/>
      <c r="B228" s="9" t="s">
        <v>58</v>
      </c>
      <c r="C228" s="2">
        <v>135000</v>
      </c>
      <c r="D228" s="4">
        <v>0</v>
      </c>
      <c r="E228" s="27">
        <f>+C228+D228</f>
        <v>135000</v>
      </c>
      <c r="F228" s="4"/>
    </row>
    <row r="229" spans="1:6">
      <c r="A229" s="4"/>
      <c r="B229" s="6" t="s">
        <v>63</v>
      </c>
      <c r="C229" s="35">
        <v>97500</v>
      </c>
      <c r="D229" s="4">
        <v>19500</v>
      </c>
      <c r="E229" s="27">
        <f>+C229+D229</f>
        <v>117000</v>
      </c>
      <c r="F229" s="4"/>
    </row>
    <row r="230" spans="1:6">
      <c r="A230" s="4"/>
      <c r="B230" s="6" t="s">
        <v>72</v>
      </c>
      <c r="C230" s="1">
        <v>121500</v>
      </c>
      <c r="D230" s="4">
        <v>24300</v>
      </c>
      <c r="E230" s="27">
        <f>+C230+D230</f>
        <v>145800</v>
      </c>
      <c r="F230" s="4"/>
    </row>
    <row r="231" spans="1:6">
      <c r="A231" s="4"/>
      <c r="B231" s="5" t="s">
        <v>139</v>
      </c>
      <c r="C231" s="16" t="s">
        <v>159</v>
      </c>
      <c r="D231" s="4"/>
      <c r="E231" s="27"/>
      <c r="F231" s="4">
        <v>12000</v>
      </c>
    </row>
    <row r="232" spans="1:6">
      <c r="A232" s="4"/>
      <c r="B232" s="9" t="s">
        <v>58</v>
      </c>
      <c r="C232" s="2">
        <v>19800</v>
      </c>
      <c r="D232" s="4">
        <v>0</v>
      </c>
      <c r="E232" s="27">
        <f>+C232+D232</f>
        <v>19800</v>
      </c>
      <c r="F232" s="4"/>
    </row>
    <row r="233" spans="1:6">
      <c r="A233" s="4"/>
      <c r="B233" s="6" t="s">
        <v>72</v>
      </c>
      <c r="C233" s="35">
        <v>12000</v>
      </c>
      <c r="D233" s="4">
        <v>0</v>
      </c>
      <c r="E233" s="27">
        <f>+C233+D233</f>
        <v>12000</v>
      </c>
      <c r="F233" s="4"/>
    </row>
    <row r="234" spans="1:6">
      <c r="A234" s="4"/>
      <c r="B234" s="5" t="s">
        <v>140</v>
      </c>
      <c r="C234" s="16" t="s">
        <v>160</v>
      </c>
      <c r="D234" s="4"/>
      <c r="E234" s="27"/>
      <c r="F234" s="4">
        <v>9000</v>
      </c>
    </row>
    <row r="235" spans="1:6">
      <c r="A235" s="4"/>
      <c r="B235" s="9" t="s">
        <v>58</v>
      </c>
      <c r="C235" s="44">
        <v>102000</v>
      </c>
      <c r="D235" s="4">
        <v>0</v>
      </c>
      <c r="E235" s="27">
        <f>+C235+D235</f>
        <v>102000</v>
      </c>
      <c r="F235" s="4"/>
    </row>
    <row r="236" spans="1:6">
      <c r="A236" s="4"/>
      <c r="B236" s="6"/>
      <c r="C236" s="1"/>
      <c r="D236" s="4"/>
      <c r="E236" s="27"/>
      <c r="F236" s="4"/>
    </row>
    <row r="237" spans="1:6">
      <c r="A237" s="4"/>
      <c r="B237" s="5" t="s">
        <v>141</v>
      </c>
      <c r="C237" s="13" t="s">
        <v>161</v>
      </c>
      <c r="D237" s="4"/>
      <c r="E237" s="27"/>
      <c r="F237" s="4">
        <v>27000</v>
      </c>
    </row>
    <row r="238" spans="1:6">
      <c r="A238" s="4"/>
      <c r="B238" s="9" t="s">
        <v>58</v>
      </c>
      <c r="C238" s="2">
        <v>42000</v>
      </c>
      <c r="D238" s="4">
        <v>0</v>
      </c>
      <c r="E238" s="27">
        <f>+C238+D238</f>
        <v>42000</v>
      </c>
      <c r="F238" s="4"/>
    </row>
    <row r="239" spans="1:6">
      <c r="A239" s="4"/>
      <c r="B239" s="6" t="s">
        <v>72</v>
      </c>
      <c r="C239" s="35">
        <v>40500</v>
      </c>
      <c r="D239" s="4">
        <v>0</v>
      </c>
      <c r="E239" s="27">
        <f>+C239+D239</f>
        <v>40500</v>
      </c>
      <c r="F239" s="4"/>
    </row>
    <row r="240" spans="1:6">
      <c r="A240" s="4"/>
      <c r="B240" s="6"/>
      <c r="C240" s="1"/>
      <c r="D240" s="4"/>
      <c r="E240" s="27"/>
      <c r="F240" s="4"/>
    </row>
    <row r="241" spans="1:5">
      <c r="A241" t="s">
        <v>186</v>
      </c>
      <c r="C241" s="52"/>
      <c r="E241"/>
    </row>
    <row r="242" spans="1:5">
      <c r="A242" t="s">
        <v>187</v>
      </c>
      <c r="C242" s="52"/>
      <c r="E242"/>
    </row>
    <row r="243" spans="1:5">
      <c r="C243" s="52"/>
      <c r="E243"/>
    </row>
    <row r="244" spans="1:5">
      <c r="A244" t="s">
        <v>188</v>
      </c>
      <c r="B244" s="5" t="s">
        <v>31</v>
      </c>
      <c r="C244" s="20" t="s">
        <v>85</v>
      </c>
      <c r="D244" s="4"/>
      <c r="E244" s="27"/>
    </row>
    <row r="245" spans="1:5">
      <c r="A245" s="4"/>
      <c r="B245" s="9" t="s">
        <v>53</v>
      </c>
      <c r="C245" s="36">
        <v>4500</v>
      </c>
      <c r="D245" s="4">
        <v>900</v>
      </c>
      <c r="E245" s="27">
        <f>+C245+D245</f>
        <v>5400</v>
      </c>
    </row>
    <row r="246" spans="1:5">
      <c r="A246" s="4"/>
      <c r="B246" s="6" t="s">
        <v>72</v>
      </c>
      <c r="C246" s="36">
        <v>4500</v>
      </c>
      <c r="D246" s="4">
        <v>900</v>
      </c>
      <c r="E246" s="27">
        <f>+C246+D246</f>
        <v>5400</v>
      </c>
    </row>
    <row r="247" spans="1:5">
      <c r="C247" s="52"/>
      <c r="E247"/>
    </row>
    <row r="248" spans="1:5">
      <c r="B248" s="53" t="s">
        <v>189</v>
      </c>
      <c r="C248" s="52"/>
      <c r="E248"/>
    </row>
    <row r="249" spans="1:5">
      <c r="A249" t="s">
        <v>188</v>
      </c>
      <c r="B249" s="5" t="s">
        <v>31</v>
      </c>
      <c r="C249" s="20" t="s">
        <v>85</v>
      </c>
      <c r="D249" s="4"/>
      <c r="E249" s="27"/>
    </row>
    <row r="250" spans="1:5">
      <c r="A250" s="4"/>
      <c r="B250" s="9" t="s">
        <v>53</v>
      </c>
      <c r="C250" s="36">
        <v>4200</v>
      </c>
      <c r="D250" s="4">
        <v>840</v>
      </c>
      <c r="E250" s="27">
        <f>+C250+D250</f>
        <v>5040</v>
      </c>
    </row>
    <row r="251" spans="1:5">
      <c r="A251" s="4"/>
      <c r="B251" s="6" t="s">
        <v>72</v>
      </c>
      <c r="C251" s="36">
        <v>4250</v>
      </c>
      <c r="D251" s="4">
        <v>850</v>
      </c>
      <c r="E251" s="27">
        <f>+C251+D251</f>
        <v>5100</v>
      </c>
    </row>
    <row r="252" spans="1:5">
      <c r="A252" s="48"/>
      <c r="B252" s="49"/>
      <c r="C252" s="50"/>
      <c r="D252" s="48"/>
      <c r="E252" s="51"/>
    </row>
    <row r="253" spans="1:5" ht="15.75" thickBot="1">
      <c r="A253" s="48"/>
      <c r="B253" s="49"/>
      <c r="C253" s="50"/>
      <c r="D253" s="48"/>
      <c r="E253" s="51"/>
    </row>
    <row r="254" spans="1:5" ht="26.25" thickBot="1">
      <c r="A254" s="48"/>
      <c r="B254" s="5" t="s">
        <v>38</v>
      </c>
      <c r="C254" s="15" t="s">
        <v>91</v>
      </c>
      <c r="D254" s="4"/>
      <c r="E254" s="27"/>
    </row>
    <row r="255" spans="1:5">
      <c r="A255" s="48"/>
      <c r="B255" s="9" t="s">
        <v>58</v>
      </c>
      <c r="C255" s="41">
        <v>30000</v>
      </c>
      <c r="D255" s="4">
        <v>0</v>
      </c>
      <c r="E255" s="27">
        <f>+C255+D255</f>
        <v>30000</v>
      </c>
    </row>
    <row r="256" spans="1:5">
      <c r="A256" s="48"/>
      <c r="B256" s="6" t="s">
        <v>72</v>
      </c>
      <c r="C256" s="41">
        <v>30000</v>
      </c>
      <c r="D256" s="4">
        <v>0</v>
      </c>
      <c r="E256" s="27">
        <f>+C256+D256</f>
        <v>30000</v>
      </c>
    </row>
    <row r="257" spans="1:5">
      <c r="A257" s="48"/>
      <c r="B257" s="49"/>
      <c r="C257" s="50"/>
      <c r="D257" s="48"/>
      <c r="E257" s="51"/>
    </row>
    <row r="258" spans="1:5" ht="15.75" thickBot="1">
      <c r="A258" s="48"/>
      <c r="B258" s="53" t="s">
        <v>189</v>
      </c>
      <c r="C258" s="50"/>
      <c r="D258" s="48"/>
      <c r="E258" s="51"/>
    </row>
    <row r="259" spans="1:5" ht="26.25" thickBot="1">
      <c r="A259" s="48"/>
      <c r="B259" s="5" t="s">
        <v>38</v>
      </c>
      <c r="C259" s="15" t="s">
        <v>91</v>
      </c>
      <c r="D259" s="4"/>
      <c r="E259" s="27"/>
    </row>
    <row r="260" spans="1:5">
      <c r="A260" s="48"/>
      <c r="B260" s="9" t="s">
        <v>58</v>
      </c>
      <c r="C260" s="41">
        <v>30000</v>
      </c>
      <c r="D260" s="4">
        <v>0</v>
      </c>
      <c r="E260" s="27">
        <f>+C260+D260</f>
        <v>30000</v>
      </c>
    </row>
    <row r="261" spans="1:5">
      <c r="A261" s="48"/>
      <c r="B261" s="6" t="s">
        <v>72</v>
      </c>
      <c r="C261" s="41">
        <v>29000</v>
      </c>
      <c r="D261" s="4">
        <v>0</v>
      </c>
      <c r="E261" s="27">
        <f>+C261+D261</f>
        <v>29000</v>
      </c>
    </row>
    <row r="262" spans="1:5">
      <c r="A262" s="48"/>
      <c r="B262" s="49"/>
      <c r="C262" s="50"/>
      <c r="D262" s="48"/>
      <c r="E262" s="51"/>
    </row>
    <row r="263" spans="1:5" ht="15.75" thickBot="1">
      <c r="A263" s="48"/>
      <c r="B263" s="49"/>
      <c r="C263" s="50"/>
      <c r="D263" s="48"/>
      <c r="E263" s="51"/>
    </row>
    <row r="264" spans="1:5" ht="15.75" thickBot="1">
      <c r="A264" s="48"/>
      <c r="B264" s="5" t="s">
        <v>105</v>
      </c>
      <c r="C264" s="15" t="s">
        <v>109</v>
      </c>
      <c r="D264" s="4"/>
      <c r="E264" s="27"/>
    </row>
    <row r="265" spans="1:5">
      <c r="A265" s="48"/>
      <c r="B265" s="9" t="s">
        <v>53</v>
      </c>
      <c r="C265" s="43">
        <v>46500</v>
      </c>
      <c r="D265" s="4"/>
      <c r="E265" s="27">
        <f>+C265+D265</f>
        <v>46500</v>
      </c>
    </row>
    <row r="266" spans="1:5">
      <c r="A266" s="48"/>
      <c r="B266" s="9" t="s">
        <v>58</v>
      </c>
      <c r="C266" s="2">
        <v>62500</v>
      </c>
      <c r="D266" s="4">
        <v>0</v>
      </c>
      <c r="E266" s="27">
        <f t="shared" ref="E266:E267" si="9">+C266+D266</f>
        <v>62500</v>
      </c>
    </row>
    <row r="267" spans="1:5">
      <c r="A267" s="48"/>
      <c r="B267" s="6" t="s">
        <v>72</v>
      </c>
      <c r="C267" s="42">
        <v>46500</v>
      </c>
      <c r="D267" s="4">
        <v>0</v>
      </c>
      <c r="E267" s="27">
        <f t="shared" si="9"/>
        <v>46500</v>
      </c>
    </row>
    <row r="268" spans="1:5">
      <c r="A268" s="48"/>
      <c r="B268" s="49"/>
      <c r="C268" s="50"/>
      <c r="D268" s="48"/>
      <c r="E268" s="51"/>
    </row>
    <row r="269" spans="1:5" ht="15.75" thickBot="1">
      <c r="A269" s="48"/>
      <c r="B269" s="53" t="s">
        <v>189</v>
      </c>
      <c r="C269" s="50"/>
      <c r="D269" s="48"/>
      <c r="E269" s="51"/>
    </row>
    <row r="270" spans="1:5" ht="15.75" thickBot="1">
      <c r="A270" s="48"/>
      <c r="B270" s="5" t="s">
        <v>105</v>
      </c>
      <c r="C270" s="15" t="s">
        <v>109</v>
      </c>
      <c r="D270" s="4"/>
      <c r="E270" s="27"/>
    </row>
    <row r="271" spans="1:5">
      <c r="A271" s="48"/>
      <c r="B271" s="9" t="s">
        <v>53</v>
      </c>
      <c r="C271" s="43">
        <v>44000</v>
      </c>
      <c r="D271" s="4"/>
      <c r="E271" s="27">
        <f>+C271+D271</f>
        <v>44000</v>
      </c>
    </row>
    <row r="272" spans="1:5">
      <c r="A272" s="48"/>
      <c r="B272" s="9" t="s">
        <v>58</v>
      </c>
      <c r="C272" s="2">
        <v>62500</v>
      </c>
      <c r="D272" s="4">
        <v>0</v>
      </c>
      <c r="E272" s="27">
        <f t="shared" ref="E272:E273" si="10">+C272+D272</f>
        <v>62500</v>
      </c>
    </row>
    <row r="273" spans="1:5">
      <c r="A273" s="48"/>
      <c r="B273" s="6" t="s">
        <v>72</v>
      </c>
      <c r="C273" s="42">
        <v>44500</v>
      </c>
      <c r="D273" s="4">
        <v>0</v>
      </c>
      <c r="E273" s="27">
        <f t="shared" si="10"/>
        <v>44500</v>
      </c>
    </row>
    <row r="274" spans="1:5">
      <c r="A274" s="48"/>
      <c r="B274" s="49"/>
      <c r="C274" s="50"/>
      <c r="D274" s="48"/>
      <c r="E274" s="51"/>
    </row>
    <row r="276" spans="1:5">
      <c r="A276" t="s">
        <v>190</v>
      </c>
    </row>
    <row r="277" spans="1:5">
      <c r="A277" t="s">
        <v>191</v>
      </c>
    </row>
    <row r="278" spans="1:5">
      <c r="A278" t="s">
        <v>192</v>
      </c>
    </row>
    <row r="279" spans="1:5">
      <c r="A279" t="s">
        <v>193</v>
      </c>
    </row>
    <row r="280" spans="1:5">
      <c r="A280" t="s">
        <v>49</v>
      </c>
    </row>
    <row r="283" spans="1:5">
      <c r="B283" t="s">
        <v>39</v>
      </c>
    </row>
    <row r="285" spans="1:5">
      <c r="A285" s="4">
        <v>1</v>
      </c>
      <c r="B285" s="9" t="s">
        <v>53</v>
      </c>
      <c r="C285" s="23" t="s">
        <v>194</v>
      </c>
    </row>
    <row r="286" spans="1:5" ht="30">
      <c r="A286" s="4">
        <v>2</v>
      </c>
      <c r="B286" s="9" t="s">
        <v>58</v>
      </c>
      <c r="C286" s="23" t="s">
        <v>195</v>
      </c>
    </row>
    <row r="287" spans="1:5">
      <c r="A287" s="4">
        <v>3</v>
      </c>
      <c r="B287" s="6" t="s">
        <v>63</v>
      </c>
      <c r="C287" s="23" t="s">
        <v>196</v>
      </c>
    </row>
    <row r="288" spans="1:5">
      <c r="A288" s="4">
        <v>4</v>
      </c>
      <c r="B288" s="6" t="s">
        <v>67</v>
      </c>
      <c r="C288" s="23" t="s">
        <v>197</v>
      </c>
    </row>
    <row r="289" spans="1:3" ht="30">
      <c r="A289">
        <v>5</v>
      </c>
      <c r="B289" s="6" t="s">
        <v>72</v>
      </c>
      <c r="C289" s="23" t="s">
        <v>198</v>
      </c>
    </row>
    <row r="291" spans="1:3">
      <c r="B291" s="4" t="s">
        <v>40</v>
      </c>
      <c r="C291" s="18" t="s">
        <v>41</v>
      </c>
    </row>
    <row r="292" spans="1:3" ht="45">
      <c r="B292" s="4" t="s">
        <v>199</v>
      </c>
      <c r="C292" s="23" t="s">
        <v>42</v>
      </c>
    </row>
    <row r="293" spans="1:3">
      <c r="B293" s="8" t="s">
        <v>200</v>
      </c>
      <c r="C293" s="18" t="s">
        <v>48</v>
      </c>
    </row>
    <row r="295" spans="1:3">
      <c r="B295" t="s">
        <v>43</v>
      </c>
    </row>
    <row r="297" spans="1:3">
      <c r="B297" t="s">
        <v>44</v>
      </c>
    </row>
    <row r="298" spans="1:3">
      <c r="B298" t="s">
        <v>45</v>
      </c>
    </row>
    <row r="301" spans="1:3">
      <c r="C301" s="24" t="s">
        <v>5</v>
      </c>
    </row>
    <row r="302" spans="1:3">
      <c r="C302" s="24" t="s">
        <v>7</v>
      </c>
    </row>
    <row r="303" spans="1:3">
      <c r="C303" s="24" t="s">
        <v>8</v>
      </c>
    </row>
    <row r="304" spans="1:3">
      <c r="C304" s="24" t="s">
        <v>9</v>
      </c>
    </row>
    <row r="305" spans="3:3">
      <c r="C305" s="24"/>
    </row>
    <row r="306" spans="3:3">
      <c r="C306" s="24" t="s">
        <v>11</v>
      </c>
    </row>
  </sheetData>
  <mergeCells count="4">
    <mergeCell ref="A1:H1"/>
    <mergeCell ref="A2:H2"/>
    <mergeCell ref="A3:H3"/>
    <mergeCell ref="A4:H4"/>
  </mergeCells>
  <phoneticPr fontId="8" type="noConversion"/>
  <hyperlinks>
    <hyperlink ref="E22" r:id="rId1" xr:uid="{51445527-7822-43B6-BCD2-F69FFC4FC293}"/>
    <hyperlink ref="E23" r:id="rId2" display="agastllc@mail.ru" xr:uid="{0BDBACE6-7FE4-453D-8C30-625CEADD0E49}"/>
    <hyperlink ref="E25" r:id="rId3" xr:uid="{50BA16B4-8C83-48F6-91EF-0E0BC2B80AA5}"/>
    <hyperlink ref="E26" r:id="rId4" xr:uid="{A7FF1A22-6A8A-4318-85BD-7602477FBFF7}"/>
    <hyperlink ref="E24" r:id="rId5" xr:uid="{8D341B4D-EFFF-4FF7-AFC2-1CBC7A2399B0}"/>
  </hyperlinks>
  <pageMargins left="0.7" right="0" top="0" bottom="0" header="0.3" footer="0.3"/>
  <pageSetup scale="62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hasmik hasmik</dc:creator>
  <cp:lastModifiedBy>hasmik hasmik</cp:lastModifiedBy>
  <cp:lastPrinted>2024-01-21T14:57:30Z</cp:lastPrinted>
  <dcterms:created xsi:type="dcterms:W3CDTF">2015-06-05T18:17:20Z</dcterms:created>
  <dcterms:modified xsi:type="dcterms:W3CDTF">2024-04-05T10:27:04Z</dcterms:modified>
  <cp:keywords>https://mul2-vdzor.gov.am/tasks/295577/oneclick/arzanagrutyun 2   24-10.xlsx?token=53639c564dabe52dca6b424f57813e12</cp:keywords>
</cp:coreProperties>
</file>